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sap2020-9\工事\見積書\見積書ハウジングコート\"/>
    </mc:Choice>
  </mc:AlternateContent>
  <xr:revisionPtr revIDLastSave="0" documentId="13_ncr:1_{6FA65983-5DF6-438C-9F06-DC6F6630095D}" xr6:coauthVersionLast="47" xr6:coauthVersionMax="47" xr10:uidLastSave="{00000000-0000-0000-0000-000000000000}"/>
  <bookViews>
    <workbookView xWindow="1536" yWindow="1536" windowWidth="14448" windowHeight="11292" firstSheet="1" activeTab="2" xr2:uid="{00000000-000D-0000-FFFF-FFFF00000000}"/>
  </bookViews>
  <sheets>
    <sheet name="入力シート" sheetId="1" r:id="rId1"/>
    <sheet name="表紙" sheetId="2" r:id="rId2"/>
    <sheet name="新・調査用紙" sheetId="32" r:id="rId3"/>
    <sheet name="工事の案内" sheetId="18" r:id="rId4"/>
    <sheet name="数値" sheetId="5" state="hidden" r:id="rId5"/>
    <sheet name="屋根P" sheetId="37" r:id="rId6"/>
    <sheet name="壁P" sheetId="38" r:id="rId7"/>
    <sheet name="屋根Ｇ" sheetId="10" r:id="rId8"/>
    <sheet name="壁Ｇ" sheetId="6" r:id="rId9"/>
    <sheet name="屋根Ａ" sheetId="11" r:id="rId10"/>
    <sheet name="壁Ａ" sheetId="7" r:id="rId11"/>
    <sheet name="屋根Ｂ" sheetId="24" r:id="rId12"/>
    <sheet name="壁Ｂ" sheetId="23" r:id="rId13"/>
    <sheet name="屋根Ｃ" sheetId="12" r:id="rId14"/>
    <sheet name="壁Ｃ多彩" sheetId="8" r:id="rId15"/>
    <sheet name="ヤネカバー工法" sheetId="39" r:id="rId16"/>
    <sheet name="雨樋工事 　保険" sheetId="41" r:id="rId17"/>
    <sheet name="雨樋工事" sheetId="40" r:id="rId18"/>
    <sheet name="その他" sheetId="14" r:id="rId19"/>
    <sheet name="契約プラン" sheetId="15" r:id="rId20"/>
    <sheet name="打ち合わせシート (2)" sheetId="42" r:id="rId21"/>
    <sheet name="打ち合わせシート" sheetId="36" r:id="rId22"/>
    <sheet name="請求書" sheetId="16" r:id="rId23"/>
    <sheet name="保証書" sheetId="27" r:id="rId24"/>
    <sheet name="調査用紙" sheetId="3" state="hidden" r:id="rId25"/>
    <sheet name="支持率" sheetId="25" state="hidden" r:id="rId26"/>
    <sheet name="牛丸　書" sheetId="21" state="hidden" r:id="rId27"/>
    <sheet name="Ｒ通信" sheetId="20" state="hidden" r:id="rId28"/>
  </sheets>
  <externalReferences>
    <externalReference r:id="rId29"/>
  </externalReferences>
  <definedNames>
    <definedName name="_xlnm.Print_Area" localSheetId="3">工事の案内!$A$1:$AC$45</definedName>
    <definedName name="_xlnm.Print_Area" localSheetId="2">新・調査用紙!$A$1:$K$475</definedName>
    <definedName name="_xlnm.Print_Area" localSheetId="1">表紙!$A$1:$K$134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8" i="42" l="1"/>
  <c r="G248" i="42"/>
  <c r="H247" i="42"/>
  <c r="G247" i="42"/>
  <c r="H246" i="42"/>
  <c r="G246" i="42"/>
  <c r="H245" i="42"/>
  <c r="G245" i="42"/>
  <c r="H244" i="42"/>
  <c r="G244" i="42"/>
  <c r="G243" i="42"/>
  <c r="H242" i="42"/>
  <c r="G242" i="42"/>
  <c r="H241" i="42"/>
  <c r="G241" i="42"/>
  <c r="H240" i="42"/>
  <c r="H239" i="42"/>
  <c r="G238" i="42"/>
  <c r="H237" i="42"/>
  <c r="H236" i="42"/>
  <c r="G236" i="42"/>
  <c r="H235" i="42"/>
  <c r="H234" i="42"/>
  <c r="G234" i="42"/>
  <c r="C208" i="42"/>
  <c r="C206" i="42"/>
  <c r="C204" i="42"/>
  <c r="H198" i="42"/>
  <c r="G198" i="42"/>
  <c r="H197" i="42"/>
  <c r="G197" i="42"/>
  <c r="H196" i="42"/>
  <c r="G196" i="42"/>
  <c r="H195" i="42"/>
  <c r="G195" i="42"/>
  <c r="H194" i="42"/>
  <c r="G194" i="42"/>
  <c r="G193" i="42"/>
  <c r="H192" i="42"/>
  <c r="G192" i="42"/>
  <c r="H191" i="42"/>
  <c r="G191" i="42"/>
  <c r="H190" i="42"/>
  <c r="H189" i="42"/>
  <c r="G188" i="42"/>
  <c r="H187" i="42"/>
  <c r="H186" i="42"/>
  <c r="G186" i="42"/>
  <c r="H185" i="42"/>
  <c r="H184" i="42"/>
  <c r="G184" i="42"/>
  <c r="C158" i="42"/>
  <c r="C156" i="42"/>
  <c r="C154" i="42"/>
  <c r="H148" i="42"/>
  <c r="G148" i="42"/>
  <c r="H147" i="42"/>
  <c r="G147" i="42"/>
  <c r="H146" i="42"/>
  <c r="G146" i="42"/>
  <c r="H145" i="42"/>
  <c r="G145" i="42"/>
  <c r="H144" i="42"/>
  <c r="G144" i="42"/>
  <c r="G143" i="42"/>
  <c r="H142" i="42"/>
  <c r="G142" i="42"/>
  <c r="H141" i="42"/>
  <c r="G141" i="42"/>
  <c r="H140" i="42"/>
  <c r="H139" i="42"/>
  <c r="G138" i="42"/>
  <c r="H137" i="42"/>
  <c r="H136" i="42"/>
  <c r="G136" i="42"/>
  <c r="H135" i="42"/>
  <c r="H134" i="42"/>
  <c r="G134" i="42"/>
  <c r="C108" i="42"/>
  <c r="C106" i="42"/>
  <c r="C104" i="42"/>
  <c r="H98" i="42"/>
  <c r="G98" i="42"/>
  <c r="H97" i="42"/>
  <c r="G97" i="42"/>
  <c r="H96" i="42"/>
  <c r="G96" i="42"/>
  <c r="H95" i="42"/>
  <c r="G95" i="42"/>
  <c r="H94" i="42"/>
  <c r="G94" i="42"/>
  <c r="G93" i="42"/>
  <c r="H92" i="42"/>
  <c r="G92" i="42"/>
  <c r="H91" i="42"/>
  <c r="G91" i="42"/>
  <c r="H90" i="42"/>
  <c r="H89" i="42"/>
  <c r="G88" i="42"/>
  <c r="H87" i="42"/>
  <c r="H86" i="42"/>
  <c r="G86" i="42"/>
  <c r="H85" i="42"/>
  <c r="H84" i="42"/>
  <c r="G84" i="42"/>
  <c r="C58" i="42"/>
  <c r="C56" i="42"/>
  <c r="C54" i="42"/>
  <c r="B24" i="8"/>
  <c r="F24" i="41"/>
  <c r="F23" i="41"/>
  <c r="F22" i="41"/>
  <c r="F21" i="41"/>
  <c r="F20" i="41"/>
  <c r="F19" i="41"/>
  <c r="F18" i="41"/>
  <c r="F17" i="41"/>
  <c r="F16" i="41"/>
  <c r="F15" i="41"/>
  <c r="F14" i="41"/>
  <c r="F13" i="41"/>
  <c r="B8" i="41"/>
  <c r="B7" i="41"/>
  <c r="B6" i="41"/>
  <c r="A4" i="41"/>
  <c r="C3" i="41"/>
  <c r="D24" i="7"/>
  <c r="E25" i="6"/>
  <c r="F25" i="41" l="1"/>
  <c r="F28" i="41" s="1"/>
  <c r="F29" i="41" s="1"/>
  <c r="F30" i="41" s="1"/>
  <c r="F24" i="40"/>
  <c r="F23" i="40"/>
  <c r="F22" i="40"/>
  <c r="F21" i="40"/>
  <c r="F20" i="40"/>
  <c r="F19" i="40"/>
  <c r="F18" i="40"/>
  <c r="F17" i="40"/>
  <c r="F16" i="40"/>
  <c r="F15" i="40"/>
  <c r="F14" i="40"/>
  <c r="F13" i="40"/>
  <c r="B8" i="40"/>
  <c r="B7" i="40"/>
  <c r="B6" i="40"/>
  <c r="A4" i="40"/>
  <c r="C3" i="40"/>
  <c r="F12" i="39"/>
  <c r="F24" i="39"/>
  <c r="F23" i="39"/>
  <c r="F22" i="39"/>
  <c r="F21" i="39"/>
  <c r="F20" i="39"/>
  <c r="F19" i="39"/>
  <c r="F18" i="39"/>
  <c r="F17" i="39"/>
  <c r="F16" i="39"/>
  <c r="F15" i="39"/>
  <c r="F14" i="39"/>
  <c r="F13" i="39"/>
  <c r="B8" i="39"/>
  <c r="B7" i="39"/>
  <c r="B6" i="39"/>
  <c r="A4" i="39"/>
  <c r="C3" i="39"/>
  <c r="D18" i="23"/>
  <c r="D17" i="23"/>
  <c r="D16" i="23"/>
  <c r="D15" i="23"/>
  <c r="C67" i="2"/>
  <c r="F25" i="39" l="1"/>
  <c r="F25" i="40"/>
  <c r="F28" i="40" s="1"/>
  <c r="F29" i="40" s="1"/>
  <c r="F30" i="40" s="1"/>
  <c r="F28" i="39"/>
  <c r="F29" i="39" s="1"/>
  <c r="F30" i="39" s="1"/>
  <c r="H33" i="36"/>
  <c r="H47" i="36"/>
  <c r="H46" i="36"/>
  <c r="H45" i="36"/>
  <c r="H44" i="36"/>
  <c r="H43" i="36"/>
  <c r="H42" i="36"/>
  <c r="H41" i="36"/>
  <c r="H40" i="36"/>
  <c r="H36" i="36"/>
  <c r="G47" i="36"/>
  <c r="G46" i="36"/>
  <c r="G45" i="36"/>
  <c r="G44" i="36"/>
  <c r="G43" i="36"/>
  <c r="G42" i="36"/>
  <c r="G41" i="36"/>
  <c r="G40" i="36"/>
  <c r="G36" i="36"/>
  <c r="G33" i="36"/>
  <c r="H98" i="36"/>
  <c r="G98" i="36"/>
  <c r="H97" i="36"/>
  <c r="G97" i="36"/>
  <c r="H96" i="36"/>
  <c r="G96" i="36"/>
  <c r="H95" i="36"/>
  <c r="G95" i="36"/>
  <c r="H94" i="36"/>
  <c r="G94" i="36"/>
  <c r="G93" i="36"/>
  <c r="H92" i="36"/>
  <c r="G92" i="36"/>
  <c r="H91" i="36"/>
  <c r="G91" i="36"/>
  <c r="H90" i="36"/>
  <c r="H89" i="36"/>
  <c r="G88" i="36"/>
  <c r="H87" i="36"/>
  <c r="H86" i="36"/>
  <c r="G86" i="36"/>
  <c r="H85" i="36"/>
  <c r="H84" i="36"/>
  <c r="G84" i="36"/>
  <c r="H148" i="36"/>
  <c r="G148" i="36"/>
  <c r="H147" i="36"/>
  <c r="G147" i="36"/>
  <c r="H146" i="36"/>
  <c r="G146" i="36"/>
  <c r="H145" i="36"/>
  <c r="G145" i="36"/>
  <c r="H144" i="36"/>
  <c r="G144" i="36"/>
  <c r="G143" i="36"/>
  <c r="H142" i="36"/>
  <c r="G142" i="36"/>
  <c r="H141" i="36"/>
  <c r="G141" i="36"/>
  <c r="H140" i="36"/>
  <c r="H139" i="36"/>
  <c r="G138" i="36"/>
  <c r="H137" i="36"/>
  <c r="H136" i="36"/>
  <c r="G136" i="36"/>
  <c r="H135" i="36"/>
  <c r="H134" i="36"/>
  <c r="G134" i="36"/>
  <c r="H198" i="36"/>
  <c r="G198" i="36"/>
  <c r="H197" i="36"/>
  <c r="G197" i="36"/>
  <c r="H196" i="36"/>
  <c r="G196" i="36"/>
  <c r="H195" i="36"/>
  <c r="G195" i="36"/>
  <c r="H194" i="36"/>
  <c r="G194" i="36"/>
  <c r="G193" i="36"/>
  <c r="H192" i="36"/>
  <c r="G192" i="36"/>
  <c r="H191" i="36"/>
  <c r="G191" i="36"/>
  <c r="H190" i="36"/>
  <c r="H189" i="36"/>
  <c r="G188" i="36"/>
  <c r="H187" i="36"/>
  <c r="H186" i="36"/>
  <c r="G186" i="36"/>
  <c r="H185" i="36"/>
  <c r="H184" i="36"/>
  <c r="G184" i="36"/>
  <c r="H248" i="36"/>
  <c r="H247" i="36"/>
  <c r="H246" i="36"/>
  <c r="H245" i="36"/>
  <c r="H244" i="36"/>
  <c r="H242" i="36"/>
  <c r="H241" i="36"/>
  <c r="H240" i="36"/>
  <c r="H239" i="36"/>
  <c r="H237" i="36"/>
  <c r="H236" i="36"/>
  <c r="H235" i="36"/>
  <c r="H234" i="36"/>
  <c r="G248" i="36"/>
  <c r="G247" i="36"/>
  <c r="G246" i="36"/>
  <c r="G245" i="36"/>
  <c r="G244" i="36"/>
  <c r="G243" i="36"/>
  <c r="G242" i="36"/>
  <c r="G241" i="36"/>
  <c r="G238" i="36"/>
  <c r="G236" i="36"/>
  <c r="G234" i="36"/>
  <c r="E15" i="36"/>
  <c r="D15" i="36"/>
  <c r="D20" i="36" s="1"/>
  <c r="C208" i="36"/>
  <c r="C206" i="36"/>
  <c r="C204" i="36"/>
  <c r="C158" i="36"/>
  <c r="C156" i="36"/>
  <c r="C154" i="36"/>
  <c r="C108" i="36"/>
  <c r="C106" i="36"/>
  <c r="C104" i="36"/>
  <c r="C58" i="36"/>
  <c r="C56" i="36"/>
  <c r="C54" i="36"/>
  <c r="D24" i="8"/>
  <c r="D24" i="23"/>
  <c r="E25" i="38"/>
  <c r="E20" i="36" l="1"/>
  <c r="H39" i="36" s="1"/>
  <c r="D22" i="36"/>
  <c r="D18" i="36"/>
  <c r="H37" i="36" s="1"/>
  <c r="H34" i="36"/>
  <c r="H35" i="36"/>
  <c r="E18" i="36"/>
  <c r="H38" i="36" s="1"/>
  <c r="E25" i="8"/>
  <c r="A24" i="8"/>
  <c r="B24" i="23"/>
  <c r="A24" i="23"/>
  <c r="E24" i="8"/>
  <c r="F24" i="8" s="1"/>
  <c r="A24" i="7"/>
  <c r="G25" i="38"/>
  <c r="F24" i="7" l="1"/>
  <c r="E24" i="23"/>
  <c r="F24" i="23" s="1"/>
  <c r="G25" i="6"/>
  <c r="D18" i="12"/>
  <c r="F18" i="12" s="1"/>
  <c r="D17" i="24"/>
  <c r="F17" i="24" s="1"/>
  <c r="D17" i="11"/>
  <c r="F17" i="11" s="1"/>
  <c r="E19" i="10"/>
  <c r="G19" i="10" s="1"/>
  <c r="G19" i="37"/>
  <c r="B69" i="2"/>
  <c r="D13" i="8" l="1"/>
  <c r="F13" i="8" s="1"/>
  <c r="D12" i="8"/>
  <c r="F12" i="8" s="1"/>
  <c r="D13" i="23"/>
  <c r="F13" i="23" s="1"/>
  <c r="D12" i="23"/>
  <c r="F12" i="23" s="1"/>
  <c r="D13" i="7"/>
  <c r="F13" i="7" s="1"/>
  <c r="D12" i="7"/>
  <c r="F12" i="7" s="1"/>
  <c r="E14" i="6"/>
  <c r="G14" i="6" s="1"/>
  <c r="E13" i="6"/>
  <c r="G13" i="6" s="1"/>
  <c r="E14" i="38"/>
  <c r="E13" i="38"/>
  <c r="G13" i="38" s="1"/>
  <c r="F23" i="7"/>
  <c r="F21" i="7"/>
  <c r="E22" i="6"/>
  <c r="E22" i="38"/>
  <c r="D18" i="8" l="1"/>
  <c r="D17" i="8"/>
  <c r="D16" i="8"/>
  <c r="D15" i="8"/>
  <c r="F22" i="7"/>
  <c r="F20" i="7"/>
  <c r="D18" i="7"/>
  <c r="D17" i="7"/>
  <c r="D16" i="7"/>
  <c r="D15" i="7"/>
  <c r="E23" i="6"/>
  <c r="E21" i="6"/>
  <c r="E20" i="6"/>
  <c r="E19" i="6"/>
  <c r="E18" i="6"/>
  <c r="E17" i="6"/>
  <c r="E16" i="6"/>
  <c r="E19" i="38" l="1"/>
  <c r="E18" i="38"/>
  <c r="E15" i="37"/>
  <c r="H30" i="16" l="1"/>
  <c r="H28" i="16" s="1"/>
  <c r="C19" i="2" l="1"/>
  <c r="E23" i="38"/>
  <c r="E21" i="38"/>
  <c r="E20" i="38"/>
  <c r="E16" i="38"/>
  <c r="E17" i="38"/>
  <c r="C8" i="36"/>
  <c r="C6" i="36"/>
  <c r="C4" i="36"/>
  <c r="C8" i="32"/>
  <c r="D4" i="32"/>
  <c r="G24" i="38" l="1"/>
  <c r="G18" i="38" l="1"/>
  <c r="E17" i="37"/>
  <c r="E16" i="37"/>
  <c r="G16" i="37" s="1"/>
  <c r="E18" i="37"/>
  <c r="E15" i="10"/>
  <c r="E16" i="10" s="1"/>
  <c r="G16" i="10" s="1"/>
  <c r="G19" i="38"/>
  <c r="G14" i="38"/>
  <c r="F22" i="23"/>
  <c r="F22" i="8"/>
  <c r="E17" i="10" l="1"/>
  <c r="E18" i="10"/>
  <c r="G24" i="6"/>
  <c r="A42" i="38" l="1"/>
  <c r="G23" i="38"/>
  <c r="G22" i="38"/>
  <c r="G21" i="38"/>
  <c r="G20" i="38"/>
  <c r="G17" i="38"/>
  <c r="G16" i="38"/>
  <c r="C9" i="38"/>
  <c r="C8" i="38"/>
  <c r="C7" i="38"/>
  <c r="E5" i="38"/>
  <c r="C5" i="38"/>
  <c r="G18" i="37"/>
  <c r="G17" i="37"/>
  <c r="G15" i="37"/>
  <c r="C9" i="37"/>
  <c r="C8" i="37"/>
  <c r="C7" i="37"/>
  <c r="E5" i="37"/>
  <c r="B5" i="37"/>
  <c r="G27" i="38" l="1"/>
  <c r="G30" i="38" s="1"/>
  <c r="G23" i="37"/>
  <c r="G26" i="37" s="1"/>
  <c r="A15" i="32"/>
  <c r="G31" i="38" l="1"/>
  <c r="G32" i="38" s="1"/>
  <c r="G27" i="37"/>
  <c r="G28" i="37" s="1"/>
  <c r="C12" i="32"/>
  <c r="F23" i="23" l="1"/>
  <c r="C8" i="27" l="1"/>
  <c r="E13" i="27"/>
  <c r="F23" i="8" l="1"/>
  <c r="F15" i="8" l="1"/>
  <c r="F15" i="23"/>
  <c r="F15" i="7"/>
  <c r="G16" i="6"/>
  <c r="D16" i="12" l="1"/>
  <c r="D14" i="12"/>
  <c r="D15" i="12" s="1"/>
  <c r="F15" i="12" s="1"/>
  <c r="D15" i="11"/>
  <c r="D13" i="11"/>
  <c r="D14" i="11" s="1"/>
  <c r="F14" i="11" s="1"/>
  <c r="F16" i="24"/>
  <c r="D15" i="24"/>
  <c r="F15" i="24" s="1"/>
  <c r="D13" i="24"/>
  <c r="D14" i="24" s="1"/>
  <c r="F14" i="24" s="1"/>
  <c r="A39" i="24"/>
  <c r="B8" i="24"/>
  <c r="B7" i="24"/>
  <c r="B6" i="24"/>
  <c r="A4" i="24"/>
  <c r="C3" i="24"/>
  <c r="A40" i="23"/>
  <c r="F21" i="23"/>
  <c r="F20" i="23"/>
  <c r="F19" i="23"/>
  <c r="F18" i="23"/>
  <c r="F17" i="23"/>
  <c r="F16" i="23"/>
  <c r="B8" i="23"/>
  <c r="B7" i="23"/>
  <c r="B6" i="23"/>
  <c r="A4" i="23"/>
  <c r="D3" i="23"/>
  <c r="F13" i="24" l="1"/>
  <c r="F26" i="23"/>
  <c r="F29" i="23" s="1"/>
  <c r="F30" i="23" s="1"/>
  <c r="F21" i="24" l="1"/>
  <c r="F24" i="24" s="1"/>
  <c r="F25" i="24" s="1"/>
  <c r="F31" i="23"/>
  <c r="F26" i="24" l="1"/>
  <c r="H29" i="16"/>
  <c r="A7" i="16"/>
  <c r="B6" i="16"/>
  <c r="A5" i="16"/>
  <c r="F24" i="14"/>
  <c r="F23" i="14"/>
  <c r="F22" i="14"/>
  <c r="F21" i="14"/>
  <c r="F20" i="14"/>
  <c r="F19" i="14"/>
  <c r="F18" i="14"/>
  <c r="F17" i="14"/>
  <c r="F16" i="14"/>
  <c r="F15" i="14"/>
  <c r="F14" i="14"/>
  <c r="F13" i="14"/>
  <c r="B8" i="14"/>
  <c r="B7" i="14"/>
  <c r="B6" i="14"/>
  <c r="A4" i="14"/>
  <c r="C3" i="14"/>
  <c r="A40" i="12"/>
  <c r="F17" i="12"/>
  <c r="F16" i="12"/>
  <c r="F14" i="12"/>
  <c r="B8" i="12"/>
  <c r="B7" i="12"/>
  <c r="B6" i="12"/>
  <c r="A4" i="12"/>
  <c r="D3" i="12"/>
  <c r="A39" i="11"/>
  <c r="F16" i="11"/>
  <c r="F15" i="11"/>
  <c r="F13" i="11"/>
  <c r="B8" i="11"/>
  <c r="B7" i="11"/>
  <c r="B6" i="11"/>
  <c r="A4" i="11"/>
  <c r="C3" i="11"/>
  <c r="A41" i="10"/>
  <c r="G18" i="10"/>
  <c r="G17" i="10"/>
  <c r="G15" i="10"/>
  <c r="C9" i="10"/>
  <c r="C8" i="10"/>
  <c r="C7" i="10"/>
  <c r="E5" i="10"/>
  <c r="B5" i="10"/>
  <c r="A45" i="8"/>
  <c r="F21" i="8"/>
  <c r="F20" i="8"/>
  <c r="F19" i="8"/>
  <c r="F18" i="8"/>
  <c r="F17" i="8"/>
  <c r="F16" i="8"/>
  <c r="B8" i="8"/>
  <c r="B7" i="8"/>
  <c r="B6" i="8"/>
  <c r="A4" i="8"/>
  <c r="D3" i="8"/>
  <c r="A40" i="7"/>
  <c r="F19" i="7"/>
  <c r="F18" i="7"/>
  <c r="F17" i="7"/>
  <c r="F16" i="7"/>
  <c r="B8" i="7"/>
  <c r="B7" i="7"/>
  <c r="B6" i="7"/>
  <c r="A4" i="7"/>
  <c r="D3" i="7"/>
  <c r="A42" i="6"/>
  <c r="G23" i="6"/>
  <c r="G22" i="6"/>
  <c r="G21" i="6"/>
  <c r="G20" i="6"/>
  <c r="G19" i="6"/>
  <c r="G18" i="6"/>
  <c r="G17" i="6"/>
  <c r="C9" i="6"/>
  <c r="C8" i="6"/>
  <c r="C7" i="6"/>
  <c r="E5" i="6"/>
  <c r="C5" i="6"/>
  <c r="X27" i="3"/>
  <c r="C6" i="3"/>
  <c r="C5" i="3"/>
  <c r="C4" i="3"/>
  <c r="C3" i="3"/>
  <c r="M2" i="3"/>
  <c r="B63" i="2"/>
  <c r="F25" i="14" l="1"/>
  <c r="F28" i="14" s="1"/>
  <c r="F29" i="14" s="1"/>
  <c r="G23" i="10"/>
  <c r="G26" i="10" s="1"/>
  <c r="G27" i="6"/>
  <c r="G30" i="6" s="1"/>
  <c r="G31" i="6" s="1"/>
  <c r="F26" i="7"/>
  <c r="F29" i="7" s="1"/>
  <c r="F30" i="7" s="1"/>
  <c r="F26" i="8"/>
  <c r="F30" i="8" s="1"/>
  <c r="F21" i="11"/>
  <c r="F24" i="11" s="1"/>
  <c r="F22" i="12"/>
  <c r="F25" i="12" s="1"/>
  <c r="F26" i="12" s="1"/>
  <c r="G16" i="16"/>
  <c r="F30" i="14" l="1"/>
  <c r="F31" i="8"/>
  <c r="F32" i="8" s="1"/>
  <c r="F25" i="11"/>
  <c r="F26" i="11" s="1"/>
  <c r="G27" i="10"/>
  <c r="G28" i="10" s="1"/>
  <c r="G32" i="6"/>
  <c r="F27" i="12"/>
  <c r="F3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ハウジングコート株式会社</author>
  </authors>
  <commentList>
    <comment ref="I46" authorId="0" shapeId="0" xr:uid="{00000000-0006-0000-1500-000001000000}">
      <text>
        <r>
          <rPr>
            <b/>
            <sz val="9"/>
            <color indexed="81"/>
            <rFont val="ＭＳ Ｐゴシック"/>
            <family val="3"/>
            <charset val="128"/>
          </rPr>
          <t>ハウジングコートプラン</t>
        </r>
        <r>
          <rPr>
            <sz val="9"/>
            <color indexed="81"/>
            <rFont val="ＭＳ Ｐゴシック"/>
            <family val="3"/>
            <charset val="128"/>
          </rPr>
          <t xml:space="preserve">
</t>
        </r>
      </text>
    </comment>
  </commentList>
</comments>
</file>

<file path=xl/sharedStrings.xml><?xml version="1.0" encoding="utf-8"?>
<sst xmlns="http://schemas.openxmlformats.org/spreadsheetml/2006/main" count="2061" uniqueCount="762">
  <si>
    <t>日付</t>
    <rPh sb="0" eb="2">
      <t>ヒヅケ</t>
    </rPh>
    <phoneticPr fontId="3"/>
  </si>
  <si>
    <t>名前</t>
    <rPh sb="0" eb="2">
      <t>ナマエ</t>
    </rPh>
    <phoneticPr fontId="3"/>
  </si>
  <si>
    <t>現場住所　〒</t>
    <rPh sb="0" eb="2">
      <t>ゲンバ</t>
    </rPh>
    <rPh sb="2" eb="4">
      <t>ジュウショ</t>
    </rPh>
    <phoneticPr fontId="3"/>
  </si>
  <si>
    <t>お客様住所　〒</t>
    <rPh sb="1" eb="3">
      <t>キャクサマ</t>
    </rPh>
    <rPh sb="3" eb="5">
      <t>ジュウショ</t>
    </rPh>
    <phoneticPr fontId="3"/>
  </si>
  <si>
    <t>同上</t>
    <rPh sb="0" eb="2">
      <t>ドウジョウ</t>
    </rPh>
    <phoneticPr fontId="3"/>
  </si>
  <si>
    <t>電話番号</t>
    <rPh sb="0" eb="2">
      <t>デンワ</t>
    </rPh>
    <rPh sb="2" eb="4">
      <t>バンゴウ</t>
    </rPh>
    <phoneticPr fontId="3"/>
  </si>
  <si>
    <t>お名前入力</t>
    <rPh sb="1" eb="3">
      <t>ナマエ</t>
    </rPh>
    <rPh sb="3" eb="5">
      <t>ニュウリョク</t>
    </rPh>
    <phoneticPr fontId="3"/>
  </si>
  <si>
    <t>提出日</t>
    <rPh sb="0" eb="2">
      <t>テイシュツ</t>
    </rPh>
    <rPh sb="2" eb="3">
      <t>ビ</t>
    </rPh>
    <phoneticPr fontId="3"/>
  </si>
  <si>
    <t xml:space="preserve">    ありがとうございます♪</t>
    <phoneticPr fontId="3"/>
  </si>
  <si>
    <t>お住まいの塗替えリフォーム</t>
    <rPh sb="1" eb="2">
      <t>ス</t>
    </rPh>
    <rPh sb="5" eb="7">
      <t>ヌリカ</t>
    </rPh>
    <phoneticPr fontId="3"/>
  </si>
  <si>
    <t>日本一親切な塗装専門職人直営の店</t>
    <rPh sb="0" eb="3">
      <t>ニッポンイチ</t>
    </rPh>
    <rPh sb="3" eb="5">
      <t>シンセツ</t>
    </rPh>
    <rPh sb="6" eb="8">
      <t>トソウ</t>
    </rPh>
    <rPh sb="8" eb="10">
      <t>センモン</t>
    </rPh>
    <rPh sb="10" eb="12">
      <t>ショクニン</t>
    </rPh>
    <rPh sb="12" eb="14">
      <t>チョクエイ</t>
    </rPh>
    <rPh sb="15" eb="16">
      <t>ミセ</t>
    </rPh>
    <phoneticPr fontId="3"/>
  </si>
  <si>
    <t>あした晴れるといいなぁ～♪</t>
    <rPh sb="3" eb="4">
      <t>ハ</t>
    </rPh>
    <phoneticPr fontId="3"/>
  </si>
  <si>
    <t>【見積提出編】ご家庭調査用紙</t>
    <rPh sb="1" eb="3">
      <t>ミツモリ</t>
    </rPh>
    <rPh sb="3" eb="5">
      <t>テイシュツ</t>
    </rPh>
    <rPh sb="5" eb="6">
      <t>ヘン</t>
    </rPh>
    <rPh sb="8" eb="10">
      <t>カテイ</t>
    </rPh>
    <rPh sb="10" eb="12">
      <t>チョウサ</t>
    </rPh>
    <rPh sb="12" eb="14">
      <t>ヨウシ</t>
    </rPh>
    <phoneticPr fontId="16"/>
  </si>
  <si>
    <t>《現場住所》</t>
    <rPh sb="1" eb="3">
      <t>ゲンバ</t>
    </rPh>
    <rPh sb="3" eb="5">
      <t>ジュウショ</t>
    </rPh>
    <phoneticPr fontId="16"/>
  </si>
  <si>
    <t>築年数　</t>
    <rPh sb="0" eb="1">
      <t>チク</t>
    </rPh>
    <rPh sb="1" eb="3">
      <t>ネンスウ</t>
    </rPh>
    <phoneticPr fontId="16"/>
  </si>
  <si>
    <t xml:space="preserve">   年</t>
    <rPh sb="3" eb="4">
      <t>ネン</t>
    </rPh>
    <phoneticPr fontId="16"/>
  </si>
  <si>
    <t>建坪</t>
    <rPh sb="0" eb="2">
      <t>タテツボ</t>
    </rPh>
    <phoneticPr fontId="16"/>
  </si>
  <si>
    <t>坪</t>
    <rPh sb="0" eb="1">
      <t>ツボ</t>
    </rPh>
    <phoneticPr fontId="16"/>
  </si>
  <si>
    <t>お名前</t>
    <rPh sb="1" eb="3">
      <t>ナマエ</t>
    </rPh>
    <phoneticPr fontId="16"/>
  </si>
  <si>
    <t>ご依頼内容</t>
    <rPh sb="1" eb="3">
      <t>イライ</t>
    </rPh>
    <rPh sb="3" eb="5">
      <t>ナイヨウ</t>
    </rPh>
    <phoneticPr fontId="16"/>
  </si>
  <si>
    <t>ご住所</t>
    <rPh sb="1" eb="3">
      <t>ジュウショ</t>
    </rPh>
    <phoneticPr fontId="16"/>
  </si>
  <si>
    <t>現状</t>
    <rPh sb="0" eb="2">
      <t>ゲンジョウ</t>
    </rPh>
    <phoneticPr fontId="16"/>
  </si>
  <si>
    <t>電話番号</t>
    <rPh sb="0" eb="2">
      <t>デンワ</t>
    </rPh>
    <rPh sb="2" eb="4">
      <t>バンゴウ</t>
    </rPh>
    <phoneticPr fontId="16"/>
  </si>
  <si>
    <t>注意点</t>
    <rPh sb="0" eb="3">
      <t>チュウイテン</t>
    </rPh>
    <phoneticPr fontId="16"/>
  </si>
  <si>
    <t>調査日</t>
    <rPh sb="0" eb="3">
      <t>チョウサビ</t>
    </rPh>
    <phoneticPr fontId="16"/>
  </si>
  <si>
    <t>ご希望</t>
    <rPh sb="1" eb="3">
      <t>キボウ</t>
    </rPh>
    <phoneticPr fontId="16"/>
  </si>
  <si>
    <t>工事時期</t>
    <rPh sb="0" eb="2">
      <t>コウジ</t>
    </rPh>
    <rPh sb="2" eb="4">
      <t>ジキ</t>
    </rPh>
    <phoneticPr fontId="16"/>
  </si>
  <si>
    <t>　</t>
    <phoneticPr fontId="16"/>
  </si>
  <si>
    <t>材料</t>
    <rPh sb="0" eb="2">
      <t>ザイリョウ</t>
    </rPh>
    <phoneticPr fontId="16"/>
  </si>
  <si>
    <t>予算</t>
    <rPh sb="0" eb="2">
      <t>ヨサン</t>
    </rPh>
    <phoneticPr fontId="16"/>
  </si>
  <si>
    <t>項目</t>
    <rPh sb="0" eb="2">
      <t>コウモク</t>
    </rPh>
    <phoneticPr fontId="16"/>
  </si>
  <si>
    <t>素材</t>
    <rPh sb="0" eb="2">
      <t>ソザイ</t>
    </rPh>
    <phoneticPr fontId="16"/>
  </si>
  <si>
    <t>㎡・ｍ</t>
    <phoneticPr fontId="16"/>
  </si>
  <si>
    <t>㎡・ｍ</t>
    <phoneticPr fontId="16"/>
  </si>
  <si>
    <t>　使用材料</t>
    <rPh sb="1" eb="3">
      <t>シヨウ</t>
    </rPh>
    <rPh sb="3" eb="5">
      <t>ザイリョウ</t>
    </rPh>
    <phoneticPr fontId="16"/>
  </si>
  <si>
    <t>色品番</t>
    <rPh sb="0" eb="1">
      <t>イロ</t>
    </rPh>
    <rPh sb="1" eb="3">
      <t>ヒンバン</t>
    </rPh>
    <phoneticPr fontId="16"/>
  </si>
  <si>
    <t>　付帯工事</t>
    <rPh sb="1" eb="3">
      <t>フタイ</t>
    </rPh>
    <rPh sb="3" eb="5">
      <t>コウジ</t>
    </rPh>
    <phoneticPr fontId="16"/>
  </si>
  <si>
    <t>外壁</t>
    <rPh sb="0" eb="2">
      <t>ガイヘキ</t>
    </rPh>
    <phoneticPr fontId="16"/>
  </si>
  <si>
    <t>屋根</t>
    <rPh sb="0" eb="2">
      <t>ヤネ</t>
    </rPh>
    <phoneticPr fontId="16"/>
  </si>
  <si>
    <t>　タスペーサー</t>
    <phoneticPr fontId="16"/>
  </si>
  <si>
    <t>軒天</t>
    <rPh sb="0" eb="1">
      <t>ノキ</t>
    </rPh>
    <rPh sb="1" eb="2">
      <t>テン</t>
    </rPh>
    <phoneticPr fontId="16"/>
  </si>
  <si>
    <t>玄関ドア</t>
    <rPh sb="0" eb="2">
      <t>ゲンカン</t>
    </rPh>
    <phoneticPr fontId="16"/>
  </si>
  <si>
    <t>玄関廻り</t>
    <rPh sb="0" eb="2">
      <t>ゲンカン</t>
    </rPh>
    <rPh sb="2" eb="3">
      <t>マワ</t>
    </rPh>
    <phoneticPr fontId="16"/>
  </si>
  <si>
    <t>破風板</t>
    <rPh sb="0" eb="2">
      <t>ハフ</t>
    </rPh>
    <rPh sb="2" eb="3">
      <t>イタ</t>
    </rPh>
    <phoneticPr fontId="16"/>
  </si>
  <si>
    <t>勝手口</t>
    <rPh sb="0" eb="3">
      <t>カッテグチ</t>
    </rPh>
    <phoneticPr fontId="16"/>
  </si>
  <si>
    <t>ベランダ床</t>
    <rPh sb="4" eb="5">
      <t>ユカ</t>
    </rPh>
    <phoneticPr fontId="16"/>
  </si>
  <si>
    <t>《備考》</t>
    <rPh sb="1" eb="3">
      <t>ビコウ</t>
    </rPh>
    <phoneticPr fontId="16"/>
  </si>
  <si>
    <t>雨樋</t>
    <rPh sb="0" eb="2">
      <t>アマドイ</t>
    </rPh>
    <phoneticPr fontId="16"/>
  </si>
  <si>
    <t>小庇</t>
    <rPh sb="0" eb="1">
      <t>コ</t>
    </rPh>
    <rPh sb="1" eb="2">
      <t>ヒサシ</t>
    </rPh>
    <phoneticPr fontId="16"/>
  </si>
  <si>
    <t>雨戸</t>
    <rPh sb="0" eb="2">
      <t>アマド</t>
    </rPh>
    <phoneticPr fontId="16"/>
  </si>
  <si>
    <t>目地コーキング</t>
    <rPh sb="0" eb="2">
      <t>メジ</t>
    </rPh>
    <phoneticPr fontId="16"/>
  </si>
  <si>
    <t>塀</t>
    <rPh sb="0" eb="1">
      <t>ヘイ</t>
    </rPh>
    <phoneticPr fontId="16"/>
  </si>
  <si>
    <t>デザインの提案</t>
    <rPh sb="5" eb="7">
      <t>テイアン</t>
    </rPh>
    <phoneticPr fontId="16"/>
  </si>
  <si>
    <t>へだて</t>
    <phoneticPr fontId="16"/>
  </si>
  <si>
    <t>付帯工事</t>
    <rPh sb="0" eb="2">
      <t>フタイ</t>
    </rPh>
    <rPh sb="2" eb="4">
      <t>コウジ</t>
    </rPh>
    <phoneticPr fontId="16"/>
  </si>
  <si>
    <t>　　　　　　　　　　　見積提出日：　平成年月日（）時分頃</t>
    <rPh sb="11" eb="13">
      <t>ミツモリ</t>
    </rPh>
    <rPh sb="13" eb="15">
      <t>テイシュツ</t>
    </rPh>
    <rPh sb="15" eb="16">
      <t>ビ</t>
    </rPh>
    <rPh sb="18" eb="20">
      <t>ヘイセイ</t>
    </rPh>
    <rPh sb="20" eb="21">
      <t>ネン</t>
    </rPh>
    <rPh sb="21" eb="22">
      <t>ガツ</t>
    </rPh>
    <rPh sb="22" eb="23">
      <t>ニチ</t>
    </rPh>
    <rPh sb="25" eb="26">
      <t>ジ</t>
    </rPh>
    <rPh sb="26" eb="27">
      <t>フン</t>
    </rPh>
    <rPh sb="27" eb="28">
      <t>ゴロ</t>
    </rPh>
    <phoneticPr fontId="16"/>
  </si>
  <si>
    <t>ハウジングコート株式会社</t>
    <rPh sb="8" eb="12">
      <t>カブシキガイシャ</t>
    </rPh>
    <phoneticPr fontId="3"/>
  </si>
  <si>
    <t>電話：092-985-8770</t>
    <rPh sb="0" eb="2">
      <t>デンワ</t>
    </rPh>
    <phoneticPr fontId="3"/>
  </si>
  <si>
    <t>代表親方　牛丸一紀　080-5606-1491（直通）</t>
    <rPh sb="0" eb="2">
      <t>ダイヒョウ</t>
    </rPh>
    <rPh sb="2" eb="4">
      <t>オヤカタ</t>
    </rPh>
    <rPh sb="5" eb="7">
      <t>ウシマル</t>
    </rPh>
    <rPh sb="7" eb="9">
      <t>カズキ</t>
    </rPh>
    <rPh sb="24" eb="26">
      <t>チョクツウ</t>
    </rPh>
    <phoneticPr fontId="3"/>
  </si>
  <si>
    <t>外壁用の塗料は実に100種類以上もある！</t>
    <rPh sb="0" eb="2">
      <t>ガイヘキ</t>
    </rPh>
    <rPh sb="2" eb="3">
      <t>ヨウ</t>
    </rPh>
    <rPh sb="4" eb="6">
      <t>トリョウ</t>
    </rPh>
    <rPh sb="7" eb="8">
      <t>ジツ</t>
    </rPh>
    <rPh sb="12" eb="14">
      <t>シュルイ</t>
    </rPh>
    <rPh sb="14" eb="16">
      <t>イジョウ</t>
    </rPh>
    <phoneticPr fontId="3"/>
  </si>
  <si>
    <t>　これだけ多いと悩むというより、「何が良いのかわからない」というのが</t>
    <rPh sb="5" eb="6">
      <t>オオ</t>
    </rPh>
    <rPh sb="8" eb="9">
      <t>ナヤ</t>
    </rPh>
    <rPh sb="17" eb="18">
      <t>ナニ</t>
    </rPh>
    <rPh sb="19" eb="20">
      <t>イ</t>
    </rPh>
    <phoneticPr fontId="3"/>
  </si>
  <si>
    <r>
      <t>本音のようです。しかし、下のグラフに書いてある</t>
    </r>
    <r>
      <rPr>
        <b/>
        <sz val="14"/>
        <color theme="1"/>
        <rFont val="AR P丸ゴシック体M"/>
        <family val="3"/>
        <charset val="128"/>
      </rPr>
      <t>7</t>
    </r>
    <r>
      <rPr>
        <b/>
        <sz val="11"/>
        <color theme="1"/>
        <rFont val="AR P丸ゴシック体M"/>
        <family val="3"/>
        <charset val="128"/>
      </rPr>
      <t>種類を覚えておけば大丈夫！</t>
    </r>
    <rPh sb="12" eb="13">
      <t>シタ</t>
    </rPh>
    <rPh sb="18" eb="19">
      <t>カ</t>
    </rPh>
    <rPh sb="24" eb="26">
      <t>シュルイ</t>
    </rPh>
    <rPh sb="27" eb="28">
      <t>オボ</t>
    </rPh>
    <rPh sb="33" eb="36">
      <t>ダイジョウブ</t>
    </rPh>
    <phoneticPr fontId="3"/>
  </si>
  <si>
    <t>費用と性能（耐久性）は比例します！！</t>
    <rPh sb="0" eb="2">
      <t>ヒヨウ</t>
    </rPh>
    <rPh sb="3" eb="5">
      <t>セイノウ</t>
    </rPh>
    <rPh sb="6" eb="9">
      <t>タイキュウセイ</t>
    </rPh>
    <rPh sb="11" eb="13">
      <t>ヒレイ</t>
    </rPh>
    <phoneticPr fontId="3"/>
  </si>
  <si>
    <t>　　高</t>
    <rPh sb="2" eb="3">
      <t>タカ</t>
    </rPh>
    <phoneticPr fontId="3"/>
  </si>
  <si>
    <r>
      <rPr>
        <sz val="11"/>
        <color rgb="FFFF0000"/>
        <rFont val="ＭＳ Ｐゴシック"/>
        <family val="3"/>
        <charset val="128"/>
        <scheme val="minor"/>
      </rPr>
      <t>*</t>
    </r>
    <r>
      <rPr>
        <sz val="11"/>
        <color theme="1"/>
        <rFont val="ＭＳ Ｐゴシック"/>
        <family val="2"/>
        <charset val="128"/>
        <scheme val="minor"/>
      </rPr>
      <t>一般メーカーの塗料は商社を通して</t>
    </r>
    <rPh sb="1" eb="3">
      <t>イッパン</t>
    </rPh>
    <rPh sb="8" eb="10">
      <t>トリョウ</t>
    </rPh>
    <rPh sb="11" eb="13">
      <t>ショウシャ</t>
    </rPh>
    <rPh sb="14" eb="15">
      <t>トオ</t>
    </rPh>
    <phoneticPr fontId="3"/>
  </si>
  <si>
    <t>小売業者に渡り、私どものところへ、</t>
    <rPh sb="0" eb="2">
      <t>コウリ</t>
    </rPh>
    <rPh sb="2" eb="4">
      <t>ギョウシャ</t>
    </rPh>
    <rPh sb="5" eb="6">
      <t>ワタ</t>
    </rPh>
    <rPh sb="8" eb="9">
      <t>ワタシ</t>
    </rPh>
    <phoneticPr fontId="3"/>
  </si>
  <si>
    <t>入ってきますので、実際の塗料原価は</t>
    <rPh sb="0" eb="1">
      <t>ハイ</t>
    </rPh>
    <rPh sb="9" eb="11">
      <t>ジッサイ</t>
    </rPh>
    <rPh sb="12" eb="14">
      <t>トリョウ</t>
    </rPh>
    <rPh sb="14" eb="16">
      <t>ゲンカ</t>
    </rPh>
    <phoneticPr fontId="3"/>
  </si>
  <si>
    <t>低く性能はさほど期待できません。。。。</t>
    <rPh sb="0" eb="1">
      <t>ヒク</t>
    </rPh>
    <rPh sb="2" eb="4">
      <t>セイノウ</t>
    </rPh>
    <rPh sb="8" eb="10">
      <t>キタイ</t>
    </rPh>
    <phoneticPr fontId="3"/>
  </si>
  <si>
    <t>塗替時期</t>
    <rPh sb="0" eb="2">
      <t>ヌリカ</t>
    </rPh>
    <rPh sb="2" eb="4">
      <t>ジキ</t>
    </rPh>
    <phoneticPr fontId="3"/>
  </si>
  <si>
    <t>5年</t>
    <rPh sb="1" eb="2">
      <t>ネン</t>
    </rPh>
    <phoneticPr fontId="3"/>
  </si>
  <si>
    <t>7年</t>
    <rPh sb="1" eb="2">
      <t>ネン</t>
    </rPh>
    <phoneticPr fontId="3"/>
  </si>
  <si>
    <t>10年</t>
    <rPh sb="2" eb="3">
      <t>ネン</t>
    </rPh>
    <phoneticPr fontId="3"/>
  </si>
  <si>
    <t>15年</t>
    <rPh sb="2" eb="3">
      <t>ネン</t>
    </rPh>
    <phoneticPr fontId="3"/>
  </si>
  <si>
    <t>20年</t>
    <rPh sb="2" eb="3">
      <t>ネン</t>
    </rPh>
    <phoneticPr fontId="3"/>
  </si>
  <si>
    <t>25年以上</t>
    <rPh sb="2" eb="3">
      <t>ネン</t>
    </rPh>
    <rPh sb="3" eb="5">
      <t>イジョウ</t>
    </rPh>
    <phoneticPr fontId="3"/>
  </si>
  <si>
    <t>　　過去3年間のお客様支持率はこれだ！！</t>
    <rPh sb="2" eb="4">
      <t>カコ</t>
    </rPh>
    <rPh sb="5" eb="7">
      <t>ネンカン</t>
    </rPh>
    <rPh sb="9" eb="11">
      <t>キャクサマ</t>
    </rPh>
    <rPh sb="11" eb="14">
      <t>シジリツ</t>
    </rPh>
    <phoneticPr fontId="3"/>
  </si>
  <si>
    <t>外壁</t>
    <rPh sb="0" eb="2">
      <t>ガイヘキ</t>
    </rPh>
    <phoneticPr fontId="3"/>
  </si>
  <si>
    <t>20坪</t>
    <rPh sb="2" eb="3">
      <t>ツボ</t>
    </rPh>
    <phoneticPr fontId="3"/>
  </si>
  <si>
    <t>21坪</t>
    <rPh sb="2" eb="3">
      <t>ツボ</t>
    </rPh>
    <phoneticPr fontId="3"/>
  </si>
  <si>
    <t>22坪</t>
    <rPh sb="2" eb="3">
      <t>ツボ</t>
    </rPh>
    <phoneticPr fontId="3"/>
  </si>
  <si>
    <t>23坪</t>
    <rPh sb="2" eb="3">
      <t>ツボ</t>
    </rPh>
    <phoneticPr fontId="3"/>
  </si>
  <si>
    <t>24坪</t>
    <rPh sb="2" eb="3">
      <t>ツボ</t>
    </rPh>
    <phoneticPr fontId="3"/>
  </si>
  <si>
    <t>25坪</t>
    <rPh sb="2" eb="3">
      <t>ツボ</t>
    </rPh>
    <phoneticPr fontId="3"/>
  </si>
  <si>
    <t>26坪</t>
    <rPh sb="2" eb="3">
      <t>ツボ</t>
    </rPh>
    <phoneticPr fontId="3"/>
  </si>
  <si>
    <t>27坪</t>
    <rPh sb="2" eb="3">
      <t>ツボ</t>
    </rPh>
    <phoneticPr fontId="3"/>
  </si>
  <si>
    <t>28坪</t>
    <rPh sb="2" eb="3">
      <t>ツボ</t>
    </rPh>
    <phoneticPr fontId="3"/>
  </si>
  <si>
    <t>29坪</t>
    <rPh sb="2" eb="3">
      <t>ツボ</t>
    </rPh>
    <phoneticPr fontId="3"/>
  </si>
  <si>
    <t>30坪</t>
    <rPh sb="2" eb="3">
      <t>ツボ</t>
    </rPh>
    <phoneticPr fontId="3"/>
  </si>
  <si>
    <t>31坪</t>
    <rPh sb="2" eb="3">
      <t>ツボ</t>
    </rPh>
    <phoneticPr fontId="3"/>
  </si>
  <si>
    <t>32坪</t>
    <rPh sb="2" eb="3">
      <t>ツボ</t>
    </rPh>
    <phoneticPr fontId="3"/>
  </si>
  <si>
    <t>33坪</t>
    <rPh sb="2" eb="3">
      <t>ツボ</t>
    </rPh>
    <phoneticPr fontId="3"/>
  </si>
  <si>
    <t>34坪</t>
    <rPh sb="2" eb="3">
      <t>ツボ</t>
    </rPh>
    <phoneticPr fontId="3"/>
  </si>
  <si>
    <t>35坪</t>
    <rPh sb="2" eb="3">
      <t>ツボ</t>
    </rPh>
    <phoneticPr fontId="3"/>
  </si>
  <si>
    <t>36坪</t>
    <rPh sb="2" eb="3">
      <t>ツボ</t>
    </rPh>
    <phoneticPr fontId="3"/>
  </si>
  <si>
    <t>37坪</t>
    <rPh sb="2" eb="3">
      <t>ツボ</t>
    </rPh>
    <phoneticPr fontId="3"/>
  </si>
  <si>
    <t>38坪</t>
    <rPh sb="2" eb="3">
      <t>ツボ</t>
    </rPh>
    <phoneticPr fontId="3"/>
  </si>
  <si>
    <t>39坪</t>
    <rPh sb="2" eb="3">
      <t>ツボ</t>
    </rPh>
    <phoneticPr fontId="3"/>
  </si>
  <si>
    <t>40坪</t>
    <rPh sb="2" eb="3">
      <t>ツボ</t>
    </rPh>
    <phoneticPr fontId="3"/>
  </si>
  <si>
    <t>41坪</t>
    <rPh sb="2" eb="3">
      <t>ツボ</t>
    </rPh>
    <phoneticPr fontId="3"/>
  </si>
  <si>
    <t>42坪</t>
    <rPh sb="2" eb="3">
      <t>ツボ</t>
    </rPh>
    <phoneticPr fontId="3"/>
  </si>
  <si>
    <t>43坪</t>
    <rPh sb="2" eb="3">
      <t>ツボ</t>
    </rPh>
    <phoneticPr fontId="3"/>
  </si>
  <si>
    <t>44坪</t>
    <rPh sb="2" eb="3">
      <t>ツボ</t>
    </rPh>
    <phoneticPr fontId="3"/>
  </si>
  <si>
    <t>45坪</t>
    <rPh sb="2" eb="3">
      <t>ツボ</t>
    </rPh>
    <phoneticPr fontId="3"/>
  </si>
  <si>
    <t>46坪</t>
    <rPh sb="2" eb="3">
      <t>ツボ</t>
    </rPh>
    <phoneticPr fontId="3"/>
  </si>
  <si>
    <t>47坪</t>
    <rPh sb="2" eb="3">
      <t>ツボ</t>
    </rPh>
    <phoneticPr fontId="3"/>
  </si>
  <si>
    <t>48坪</t>
    <rPh sb="2" eb="3">
      <t>ツボ</t>
    </rPh>
    <phoneticPr fontId="3"/>
  </si>
  <si>
    <t>49坪</t>
    <rPh sb="2" eb="3">
      <t>ツボ</t>
    </rPh>
    <phoneticPr fontId="3"/>
  </si>
  <si>
    <t>50坪</t>
    <rPh sb="2" eb="3">
      <t>ツボ</t>
    </rPh>
    <phoneticPr fontId="3"/>
  </si>
  <si>
    <t>51坪</t>
    <rPh sb="2" eb="3">
      <t>ツボ</t>
    </rPh>
    <phoneticPr fontId="3"/>
  </si>
  <si>
    <t>52坪</t>
    <rPh sb="2" eb="3">
      <t>ツボ</t>
    </rPh>
    <phoneticPr fontId="3"/>
  </si>
  <si>
    <t>53坪</t>
    <rPh sb="2" eb="3">
      <t>ツボ</t>
    </rPh>
    <phoneticPr fontId="3"/>
  </si>
  <si>
    <t>54坪</t>
    <rPh sb="2" eb="3">
      <t>ツボ</t>
    </rPh>
    <phoneticPr fontId="3"/>
  </si>
  <si>
    <t>55坪</t>
    <rPh sb="2" eb="3">
      <t>ツボ</t>
    </rPh>
    <phoneticPr fontId="3"/>
  </si>
  <si>
    <t>56坪</t>
    <rPh sb="2" eb="3">
      <t>ツボ</t>
    </rPh>
    <phoneticPr fontId="3"/>
  </si>
  <si>
    <t>57坪</t>
    <rPh sb="2" eb="3">
      <t>ツボ</t>
    </rPh>
    <phoneticPr fontId="3"/>
  </si>
  <si>
    <t>58坪</t>
    <rPh sb="2" eb="3">
      <t>ツボ</t>
    </rPh>
    <phoneticPr fontId="3"/>
  </si>
  <si>
    <t>59坪</t>
    <rPh sb="2" eb="3">
      <t>ツボ</t>
    </rPh>
    <phoneticPr fontId="3"/>
  </si>
  <si>
    <t>60坪</t>
    <rPh sb="2" eb="3">
      <t>ツボ</t>
    </rPh>
    <phoneticPr fontId="3"/>
  </si>
  <si>
    <t>61坪</t>
    <rPh sb="2" eb="3">
      <t>ツボ</t>
    </rPh>
    <phoneticPr fontId="3"/>
  </si>
  <si>
    <t>62坪</t>
    <rPh sb="2" eb="3">
      <t>ツボ</t>
    </rPh>
    <phoneticPr fontId="3"/>
  </si>
  <si>
    <t>63坪</t>
    <rPh sb="2" eb="3">
      <t>ツボ</t>
    </rPh>
    <phoneticPr fontId="3"/>
  </si>
  <si>
    <t>64坪</t>
    <rPh sb="2" eb="3">
      <t>ツボ</t>
    </rPh>
    <phoneticPr fontId="3"/>
  </si>
  <si>
    <t>65坪</t>
    <rPh sb="2" eb="3">
      <t>ツボ</t>
    </rPh>
    <phoneticPr fontId="3"/>
  </si>
  <si>
    <t>＜外壁＞</t>
    <rPh sb="1" eb="2">
      <t>ソト</t>
    </rPh>
    <rPh sb="2" eb="3">
      <t>カベ</t>
    </rPh>
    <phoneticPr fontId="16"/>
  </si>
  <si>
    <t>軒  天</t>
    <rPh sb="0" eb="1">
      <t>ノキ</t>
    </rPh>
    <rPh sb="3" eb="4">
      <t>テン</t>
    </rPh>
    <phoneticPr fontId="16"/>
  </si>
  <si>
    <t>雨樋</t>
    <phoneticPr fontId="16"/>
  </si>
  <si>
    <t>雨戸・板金</t>
    <rPh sb="0" eb="2">
      <t>アマド</t>
    </rPh>
    <rPh sb="3" eb="5">
      <t>バンキン</t>
    </rPh>
    <phoneticPr fontId="16"/>
  </si>
  <si>
    <t>屋根</t>
    <rPh sb="0" eb="2">
      <t>ヤネ</t>
    </rPh>
    <phoneticPr fontId="3"/>
  </si>
  <si>
    <t>2階建て</t>
    <rPh sb="1" eb="3">
      <t>カイダ</t>
    </rPh>
    <phoneticPr fontId="3"/>
  </si>
  <si>
    <t>＜屋根＞</t>
    <rPh sb="1" eb="3">
      <t>ヤネ</t>
    </rPh>
    <phoneticPr fontId="16"/>
  </si>
  <si>
    <t>＜タスペーサー＞</t>
    <phoneticPr fontId="16"/>
  </si>
  <si>
    <t>平　屋</t>
    <rPh sb="0" eb="1">
      <t>ヒラ</t>
    </rPh>
    <rPh sb="2" eb="3">
      <t>ヤ</t>
    </rPh>
    <phoneticPr fontId="3"/>
  </si>
  <si>
    <t>お問い合わせ誠に有難うございました。下記の通り、厳正かつ誠実にお見積もりさせて頂きました。</t>
  </si>
  <si>
    <t>現場住所</t>
    <rPh sb="0" eb="2">
      <t>ゲンバ</t>
    </rPh>
    <rPh sb="2" eb="4">
      <t>ジュウショ</t>
    </rPh>
    <phoneticPr fontId="16"/>
  </si>
  <si>
    <t>お客様住所</t>
    <rPh sb="1" eb="3">
      <t>キャクサマ</t>
    </rPh>
    <rPh sb="3" eb="5">
      <t>ジュウショ</t>
    </rPh>
    <phoneticPr fontId="16"/>
  </si>
  <si>
    <t>ＴＥＬ</t>
    <phoneticPr fontId="16"/>
  </si>
  <si>
    <t>NO</t>
  </si>
  <si>
    <t>工事概要</t>
  </si>
  <si>
    <t>数量（㎡）</t>
    <phoneticPr fontId="16"/>
  </si>
  <si>
    <t>単価</t>
  </si>
  <si>
    <t>金額</t>
  </si>
  <si>
    <t>備考</t>
  </si>
  <si>
    <t>足場仮設（養生ネット・解体共）</t>
    <rPh sb="0" eb="2">
      <t>アシバ</t>
    </rPh>
    <rPh sb="2" eb="4">
      <t>カセツ</t>
    </rPh>
    <rPh sb="5" eb="7">
      <t>ヨウジョウ</t>
    </rPh>
    <rPh sb="11" eb="13">
      <t>カイタイ</t>
    </rPh>
    <rPh sb="13" eb="14">
      <t>トモ</t>
    </rPh>
    <phoneticPr fontId="16"/>
  </si>
  <si>
    <t>下地処理・養生費共(防水処理）</t>
    <rPh sb="0" eb="2">
      <t>シタジ</t>
    </rPh>
    <rPh sb="2" eb="4">
      <t>ショリ</t>
    </rPh>
    <rPh sb="5" eb="7">
      <t>ヨウジョウ</t>
    </rPh>
    <rPh sb="7" eb="8">
      <t>ヒ</t>
    </rPh>
    <rPh sb="8" eb="9">
      <t>トモ</t>
    </rPh>
    <rPh sb="10" eb="12">
      <t>ボウスイ</t>
    </rPh>
    <rPh sb="12" eb="14">
      <t>ショリ</t>
    </rPh>
    <phoneticPr fontId="16"/>
  </si>
  <si>
    <t>雨樋</t>
    <phoneticPr fontId="16"/>
  </si>
  <si>
    <t>小　計</t>
  </si>
  <si>
    <t>私達は地域に根付く職人仕事と、「日本の心」を守る運動を全国の職人さんと共に行っております。</t>
  </si>
  <si>
    <t>小　 計</t>
  </si>
  <si>
    <t>消費税</t>
  </si>
  <si>
    <t>上記の見積書の通り契約致します。</t>
  </si>
  <si>
    <t>合　 計</t>
  </si>
  <si>
    <t>※成約の有無に関わらず、ご一報の程よろしくお願い致します。</t>
  </si>
  <si>
    <t>※不採用の際は、見積書をお戻し下さいますようお願い致します。</t>
  </si>
  <si>
    <t>　契約金額</t>
    <phoneticPr fontId="16"/>
  </si>
  <si>
    <t>￥</t>
    <phoneticPr fontId="16"/>
  </si>
  <si>
    <t>税込</t>
    <rPh sb="0" eb="2">
      <t>ゼイコ</t>
    </rPh>
    <phoneticPr fontId="3"/>
  </si>
  <si>
    <t>　　　　　　　　　　　お支払方法　　工事完了後１０日以内</t>
    <rPh sb="12" eb="14">
      <t>シハライ</t>
    </rPh>
    <rPh sb="14" eb="16">
      <t>ホウホウ</t>
    </rPh>
    <rPh sb="18" eb="20">
      <t>コウジ</t>
    </rPh>
    <rPh sb="20" eb="22">
      <t>カンリョウ</t>
    </rPh>
    <rPh sb="22" eb="23">
      <t>ゴ</t>
    </rPh>
    <rPh sb="25" eb="28">
      <t>カイナイ</t>
    </rPh>
    <phoneticPr fontId="16"/>
  </si>
  <si>
    <t>お電話</t>
  </si>
  <si>
    <t>お好みの色は？</t>
  </si>
  <si>
    <t>お名前　　　　　　　　　　　　　　　　　　　㊞</t>
    <phoneticPr fontId="16"/>
  </si>
  <si>
    <t>私達は、地域に根付く職人の仕事と、「日本の心」を地域社会に残していく活動をしております。</t>
  </si>
  <si>
    <t>職人一同</t>
  </si>
  <si>
    <t>現場</t>
    <rPh sb="0" eb="2">
      <t>ゲンバ</t>
    </rPh>
    <phoneticPr fontId="16"/>
  </si>
  <si>
    <t>住所</t>
    <rPh sb="0" eb="2">
      <t>ジュウショ</t>
    </rPh>
    <phoneticPr fontId="16"/>
  </si>
  <si>
    <t>ＴＥＬ</t>
    <phoneticPr fontId="16"/>
  </si>
  <si>
    <t>工事方法 ：塗替ﾘﾌｫｰﾑ《シリコン超耐久仕様》</t>
    <rPh sb="18" eb="19">
      <t>チョウ</t>
    </rPh>
    <rPh sb="19" eb="21">
      <t>タイキュウ</t>
    </rPh>
    <rPh sb="21" eb="23">
      <t>シヨウ</t>
    </rPh>
    <phoneticPr fontId="16"/>
  </si>
  <si>
    <t>数量（㎡）</t>
  </si>
  <si>
    <t>手掛けた全ての住宅が、芸術と呼ばれるひとつの作品・・・。</t>
  </si>
  <si>
    <t>　　　　　　　　　　契約金額</t>
    <phoneticPr fontId="16"/>
  </si>
  <si>
    <t>￥</t>
  </si>
  <si>
    <t>お支払方法　　工事完了後１０日以内</t>
    <rPh sb="1" eb="3">
      <t>シハライ</t>
    </rPh>
    <rPh sb="3" eb="5">
      <t>ホウホウ</t>
    </rPh>
    <rPh sb="7" eb="9">
      <t>コウジ</t>
    </rPh>
    <rPh sb="9" eb="11">
      <t>カンリョウ</t>
    </rPh>
    <rPh sb="11" eb="12">
      <t>ゴ</t>
    </rPh>
    <rPh sb="14" eb="17">
      <t>カイナイ</t>
    </rPh>
    <phoneticPr fontId="16"/>
  </si>
  <si>
    <t>　　　　　　　　職人一同</t>
    <rPh sb="8" eb="10">
      <t>ショクニン</t>
    </rPh>
    <rPh sb="10" eb="12">
      <t>イチドウ</t>
    </rPh>
    <phoneticPr fontId="16"/>
  </si>
  <si>
    <t>ＴＥＬ</t>
    <phoneticPr fontId="16"/>
  </si>
  <si>
    <t>　　　　　　　　　　　　　　工事概要</t>
    <phoneticPr fontId="16"/>
  </si>
  <si>
    <t>契約金額</t>
  </si>
  <si>
    <t>お支払方法</t>
    <rPh sb="1" eb="5">
      <t>シハライホウホウ</t>
    </rPh>
    <phoneticPr fontId="16"/>
  </si>
  <si>
    <r>
      <t>　</t>
    </r>
    <r>
      <rPr>
        <b/>
        <sz val="11"/>
        <rFont val="ＭＳ Ｐゴシック"/>
        <family val="3"/>
        <charset val="128"/>
      </rPr>
      <t>　　　　　　工事完了後１０日以内</t>
    </r>
    <rPh sb="7" eb="9">
      <t>コウジ</t>
    </rPh>
    <rPh sb="9" eb="11">
      <t>カンリョウ</t>
    </rPh>
    <rPh sb="11" eb="12">
      <t>ゴ</t>
    </rPh>
    <rPh sb="14" eb="17">
      <t>カイナイ</t>
    </rPh>
    <phoneticPr fontId="16"/>
  </si>
  <si>
    <t>お名前　　　　　　　　　　　　　　　　　　　　　㊞</t>
    <phoneticPr fontId="16"/>
  </si>
  <si>
    <t>電話</t>
    <rPh sb="0" eb="2">
      <t>デンワ</t>
    </rPh>
    <phoneticPr fontId="16"/>
  </si>
  <si>
    <t>もう安心！！耐久年数が時代を忘れさせる！！</t>
    <rPh sb="2" eb="4">
      <t>アンシン</t>
    </rPh>
    <rPh sb="6" eb="8">
      <t>タイキュウ</t>
    </rPh>
    <rPh sb="8" eb="10">
      <t>ネンスウ</t>
    </rPh>
    <rPh sb="11" eb="13">
      <t>ジダイ</t>
    </rPh>
    <rPh sb="14" eb="15">
      <t>ワス</t>
    </rPh>
    <phoneticPr fontId="3"/>
  </si>
  <si>
    <t>消費税</t>
    <phoneticPr fontId="16"/>
  </si>
  <si>
    <t>お名前　　　　　　　　　　　　　　　　㊞</t>
    <phoneticPr fontId="16"/>
  </si>
  <si>
    <t>手掛けた全ての住宅が、経済的で高耐久を実感！</t>
    <phoneticPr fontId="16"/>
  </si>
  <si>
    <t>上記の見積書の通り契約致します。</t>
    <phoneticPr fontId="16"/>
  </si>
  <si>
    <t>　　　　　　　　契約金額</t>
    <phoneticPr fontId="16"/>
  </si>
  <si>
    <r>
      <t>屋根外壁の合計</t>
    </r>
    <r>
      <rPr>
        <b/>
        <sz val="16"/>
        <color theme="1"/>
        <rFont val="ＭＳ Ｐゴシック"/>
        <family val="3"/>
        <charset val="128"/>
        <scheme val="minor"/>
      </rPr>
      <t>￥　　　　　　　　　　　</t>
    </r>
    <r>
      <rPr>
        <b/>
        <sz val="11"/>
        <color theme="1"/>
        <rFont val="ＭＳ Ｐゴシック"/>
        <family val="3"/>
        <charset val="128"/>
        <scheme val="minor"/>
      </rPr>
      <t>税込</t>
    </r>
    <rPh sb="0" eb="2">
      <t>ヤネ</t>
    </rPh>
    <rPh sb="2" eb="4">
      <t>ガイヘキ</t>
    </rPh>
    <rPh sb="5" eb="7">
      <t>ゴウケイ</t>
    </rPh>
    <rPh sb="19" eb="21">
      <t>ゼイコ</t>
    </rPh>
    <phoneticPr fontId="3"/>
  </si>
  <si>
    <t>　　　　　　　　　　　　　　工事概要</t>
    <phoneticPr fontId="16"/>
  </si>
  <si>
    <t>私達は地域に根付く職人仕事と、「日本の心」を守る運動を全国の職人さんと共に行っております</t>
    <phoneticPr fontId="3"/>
  </si>
  <si>
    <t>　　　　　　　　　　契約金額</t>
    <phoneticPr fontId="16"/>
  </si>
  <si>
    <t>￥　　　　　　　　　-税込</t>
    <rPh sb="11" eb="13">
      <t>ゼイコ</t>
    </rPh>
    <phoneticPr fontId="16"/>
  </si>
  <si>
    <t>請求書</t>
    <rPh sb="0" eb="3">
      <t>セイキュウショ</t>
    </rPh>
    <phoneticPr fontId="16"/>
  </si>
  <si>
    <t>ＴＥＬ</t>
    <phoneticPr fontId="3"/>
  </si>
  <si>
    <t>振込先</t>
    <rPh sb="0" eb="2">
      <t>フリコミ</t>
    </rPh>
    <rPh sb="2" eb="3">
      <t>サキ</t>
    </rPh>
    <phoneticPr fontId="16"/>
  </si>
  <si>
    <t>検印</t>
    <rPh sb="0" eb="2">
      <t>ケンイン</t>
    </rPh>
    <phoneticPr fontId="16"/>
  </si>
  <si>
    <t>担当者印</t>
    <rPh sb="0" eb="2">
      <t>タントウ</t>
    </rPh>
    <rPh sb="2" eb="3">
      <t>モノ</t>
    </rPh>
    <rPh sb="3" eb="4">
      <t>イン</t>
    </rPh>
    <phoneticPr fontId="16"/>
  </si>
  <si>
    <t>下記の通り御請求致します。</t>
    <rPh sb="0" eb="2">
      <t>カキ</t>
    </rPh>
    <rPh sb="3" eb="4">
      <t>トオ</t>
    </rPh>
    <rPh sb="5" eb="6">
      <t>ゴ</t>
    </rPh>
    <rPh sb="6" eb="8">
      <t>セイキュウ</t>
    </rPh>
    <rPh sb="8" eb="9">
      <t>イタ</t>
    </rPh>
    <phoneticPr fontId="16"/>
  </si>
  <si>
    <t>合計金額　</t>
    <rPh sb="0" eb="2">
      <t>ゴウケイ</t>
    </rPh>
    <rPh sb="2" eb="4">
      <t>キンガク</t>
    </rPh>
    <phoneticPr fontId="16"/>
  </si>
  <si>
    <t>(消費税込み）</t>
    <rPh sb="1" eb="3">
      <t>ショウヒ</t>
    </rPh>
    <rPh sb="3" eb="5">
      <t>ゼイコ</t>
    </rPh>
    <phoneticPr fontId="16"/>
  </si>
  <si>
    <t>品　名</t>
    <rPh sb="0" eb="1">
      <t>シナ</t>
    </rPh>
    <rPh sb="2" eb="3">
      <t>メイ</t>
    </rPh>
    <phoneticPr fontId="16"/>
  </si>
  <si>
    <t>数量</t>
    <rPh sb="0" eb="2">
      <t>スウリョウ</t>
    </rPh>
    <phoneticPr fontId="16"/>
  </si>
  <si>
    <t>単位</t>
    <rPh sb="0" eb="2">
      <t>タンイ</t>
    </rPh>
    <phoneticPr fontId="16"/>
  </si>
  <si>
    <t>金　額</t>
    <rPh sb="0" eb="1">
      <t>キン</t>
    </rPh>
    <rPh sb="2" eb="3">
      <t>ガク</t>
    </rPh>
    <phoneticPr fontId="16"/>
  </si>
  <si>
    <t>備考</t>
    <rPh sb="0" eb="2">
      <t>ビコウ</t>
    </rPh>
    <phoneticPr fontId="16"/>
  </si>
  <si>
    <t>《塗り替えリフォーム》</t>
    <rPh sb="1" eb="2">
      <t>ヌ</t>
    </rPh>
    <rPh sb="3" eb="4">
      <t>カ</t>
    </rPh>
    <phoneticPr fontId="16"/>
  </si>
  <si>
    <t>　　　 　小　　　　  計（税抜）</t>
    <rPh sb="5" eb="6">
      <t>ショウ</t>
    </rPh>
    <rPh sb="12" eb="13">
      <t>ケイ</t>
    </rPh>
    <rPh sb="14" eb="15">
      <t>ゼイ</t>
    </rPh>
    <rPh sb="15" eb="16">
      <t>ヌ</t>
    </rPh>
    <phoneticPr fontId="16"/>
  </si>
  <si>
    <t>合　　　　　計</t>
    <rPh sb="0" eb="1">
      <t>ゴウ</t>
    </rPh>
    <rPh sb="6" eb="7">
      <t>ケイ</t>
    </rPh>
    <phoneticPr fontId="16"/>
  </si>
  <si>
    <t>備考：</t>
    <rPh sb="0" eb="2">
      <t>ビコウ</t>
    </rPh>
    <phoneticPr fontId="16"/>
  </si>
  <si>
    <t>この度は、私共職人がお世話になりました。ありがとうございました。</t>
    <rPh sb="2" eb="3">
      <t>タビ</t>
    </rPh>
    <rPh sb="5" eb="7">
      <t>ワタクシドモ</t>
    </rPh>
    <rPh sb="7" eb="9">
      <t>ショクニン</t>
    </rPh>
    <rPh sb="11" eb="13">
      <t>セワ</t>
    </rPh>
    <phoneticPr fontId="16"/>
  </si>
  <si>
    <t>4.　工事中の注意事項</t>
    <rPh sb="3" eb="6">
      <t>コウジチュウ</t>
    </rPh>
    <rPh sb="7" eb="9">
      <t>チュウイ</t>
    </rPh>
    <rPh sb="9" eb="11">
      <t>ジコウ</t>
    </rPh>
    <phoneticPr fontId="3"/>
  </si>
  <si>
    <t>工事の注意点とご案内</t>
    <rPh sb="0" eb="2">
      <t>コウジ</t>
    </rPh>
    <rPh sb="3" eb="6">
      <t>チュウイテン</t>
    </rPh>
    <rPh sb="8" eb="10">
      <t>アンナイ</t>
    </rPh>
    <phoneticPr fontId="3"/>
  </si>
  <si>
    <t>　②　エアコン、給湯器、換気扇は普段どおり使用できます。</t>
    <rPh sb="8" eb="11">
      <t>キュウトウキ</t>
    </rPh>
    <rPh sb="12" eb="15">
      <t>カンキセン</t>
    </rPh>
    <rPh sb="16" eb="18">
      <t>フダン</t>
    </rPh>
    <rPh sb="21" eb="23">
      <t>シヨウ</t>
    </rPh>
    <phoneticPr fontId="3"/>
  </si>
  <si>
    <r>
      <t>　</t>
    </r>
    <r>
      <rPr>
        <b/>
        <sz val="13"/>
        <color rgb="FFFF0000"/>
        <rFont val="HG丸ｺﾞｼｯｸM-PRO"/>
        <family val="3"/>
        <charset val="128"/>
      </rPr>
      <t>この度は、当社にご相談頂きまして、本当にありがとうございます。</t>
    </r>
    <rPh sb="3" eb="4">
      <t>タビ</t>
    </rPh>
    <rPh sb="6" eb="8">
      <t>トウシャ</t>
    </rPh>
    <rPh sb="10" eb="12">
      <t>ソウダン</t>
    </rPh>
    <rPh sb="12" eb="13">
      <t>イタダ</t>
    </rPh>
    <rPh sb="18" eb="20">
      <t>ホントウ</t>
    </rPh>
    <phoneticPr fontId="3"/>
  </si>
  <si>
    <r>
      <t>　③　</t>
    </r>
    <r>
      <rPr>
        <b/>
        <sz val="14"/>
        <color rgb="FFFF0000"/>
        <rFont val="HG丸ｺﾞｼｯｸM-PRO"/>
        <family val="3"/>
        <charset val="128"/>
      </rPr>
      <t>ガレージの中に足場が立つ場合があります。普段どおりに</t>
    </r>
    <rPh sb="8" eb="9">
      <t>ナカ</t>
    </rPh>
    <rPh sb="10" eb="12">
      <t>アシバ</t>
    </rPh>
    <rPh sb="13" eb="14">
      <t>タ</t>
    </rPh>
    <rPh sb="15" eb="17">
      <t>バアイ</t>
    </rPh>
    <rPh sb="23" eb="25">
      <t>フダン</t>
    </rPh>
    <phoneticPr fontId="3"/>
  </si>
  <si>
    <t>外部工事とは言え、リフォーム工事は何かと不安があると思います。</t>
    <rPh sb="0" eb="2">
      <t>ガイブ</t>
    </rPh>
    <rPh sb="2" eb="4">
      <t>コウジ</t>
    </rPh>
    <rPh sb="6" eb="7">
      <t>イ</t>
    </rPh>
    <rPh sb="14" eb="16">
      <t>コウジ</t>
    </rPh>
    <rPh sb="17" eb="18">
      <t>ナニ</t>
    </rPh>
    <rPh sb="20" eb="22">
      <t>フアン</t>
    </rPh>
    <rPh sb="26" eb="27">
      <t>オモ</t>
    </rPh>
    <phoneticPr fontId="3"/>
  </si>
  <si>
    <r>
      <t>　　　</t>
    </r>
    <r>
      <rPr>
        <b/>
        <sz val="14"/>
        <color rgb="FFFF0000"/>
        <rFont val="HG丸ｺﾞｼｯｸM-PRO"/>
        <family val="3"/>
        <charset val="128"/>
      </rPr>
      <t>駐車できなくなる場合がございますのでご了承ください。</t>
    </r>
    <rPh sb="3" eb="5">
      <t>チュウシャ</t>
    </rPh>
    <rPh sb="11" eb="13">
      <t>バアイ</t>
    </rPh>
    <rPh sb="22" eb="24">
      <t>リョウショウ</t>
    </rPh>
    <phoneticPr fontId="3"/>
  </si>
  <si>
    <t>できるだけ工事を円滑に進めるように努力してまいりますので、よろしく</t>
    <rPh sb="5" eb="7">
      <t>コウジ</t>
    </rPh>
    <rPh sb="8" eb="10">
      <t>エンカツ</t>
    </rPh>
    <rPh sb="11" eb="12">
      <t>スス</t>
    </rPh>
    <rPh sb="17" eb="19">
      <t>ドリョク</t>
    </rPh>
    <phoneticPr fontId="3"/>
  </si>
  <si>
    <t>　④　高圧洗浄の時は全ての窓を閉めてきっちりと施錠をしてくだ</t>
    <rPh sb="3" eb="5">
      <t>コウアツ</t>
    </rPh>
    <rPh sb="5" eb="7">
      <t>センジョウ</t>
    </rPh>
    <rPh sb="8" eb="9">
      <t>トキ</t>
    </rPh>
    <rPh sb="10" eb="11">
      <t>スベ</t>
    </rPh>
    <rPh sb="13" eb="14">
      <t>マド</t>
    </rPh>
    <rPh sb="15" eb="16">
      <t>シ</t>
    </rPh>
    <rPh sb="23" eb="25">
      <t>セジョウ</t>
    </rPh>
    <phoneticPr fontId="3"/>
  </si>
  <si>
    <t>　　　さい。換気口がある場合は「閉」にしてください。</t>
    <rPh sb="6" eb="8">
      <t>カンキ</t>
    </rPh>
    <rPh sb="8" eb="9">
      <t>コウ</t>
    </rPh>
    <rPh sb="12" eb="14">
      <t>バアイ</t>
    </rPh>
    <rPh sb="16" eb="17">
      <t>ヘイ</t>
    </rPh>
    <phoneticPr fontId="3"/>
  </si>
  <si>
    <t>お願いいたします。　では、工事に際してのご案内をさせて頂きます。</t>
    <rPh sb="1" eb="2">
      <t>ネガ</t>
    </rPh>
    <rPh sb="13" eb="15">
      <t>コウジ</t>
    </rPh>
    <rPh sb="16" eb="17">
      <t>サイ</t>
    </rPh>
    <rPh sb="21" eb="23">
      <t>アンナイ</t>
    </rPh>
    <rPh sb="27" eb="28">
      <t>イタダ</t>
    </rPh>
    <phoneticPr fontId="3"/>
  </si>
  <si>
    <r>
      <t>　⑤　玄関の出入りにはご注意ください。</t>
    </r>
    <r>
      <rPr>
        <sz val="8"/>
        <color theme="1"/>
        <rFont val="HG丸ｺﾞｼｯｸM-PRO"/>
        <family val="3"/>
        <charset val="128"/>
      </rPr>
      <t>（玄関前で作業している場合があります。）</t>
    </r>
    <rPh sb="3" eb="5">
      <t>ゲンカン</t>
    </rPh>
    <rPh sb="6" eb="8">
      <t>デイ</t>
    </rPh>
    <rPh sb="12" eb="14">
      <t>チュウイ</t>
    </rPh>
    <rPh sb="20" eb="22">
      <t>ゲンカン</t>
    </rPh>
    <rPh sb="22" eb="23">
      <t>マエ</t>
    </rPh>
    <rPh sb="24" eb="26">
      <t>サギョウ</t>
    </rPh>
    <rPh sb="30" eb="32">
      <t>バアイ</t>
    </rPh>
    <phoneticPr fontId="3"/>
  </si>
  <si>
    <t>1.　工事日程と作業時間</t>
    <rPh sb="3" eb="5">
      <t>コウジ</t>
    </rPh>
    <rPh sb="5" eb="7">
      <t>ニッテイ</t>
    </rPh>
    <rPh sb="8" eb="10">
      <t>サギョウ</t>
    </rPh>
    <rPh sb="10" eb="12">
      <t>ジカン</t>
    </rPh>
    <phoneticPr fontId="3"/>
  </si>
  <si>
    <r>
      <t>　⑥　</t>
    </r>
    <r>
      <rPr>
        <b/>
        <sz val="14"/>
        <color rgb="FFFF0000"/>
        <rFont val="HG丸ｺﾞｼｯｸM-PRO"/>
        <family val="3"/>
        <charset val="128"/>
      </rPr>
      <t>玄関扉、雨戸、シャッターの内側は、傷みにくいので</t>
    </r>
    <rPh sb="3" eb="5">
      <t>ゲンカン</t>
    </rPh>
    <rPh sb="5" eb="6">
      <t>トビラ</t>
    </rPh>
    <rPh sb="7" eb="9">
      <t>アマド</t>
    </rPh>
    <rPh sb="16" eb="18">
      <t>ウチガワ</t>
    </rPh>
    <rPh sb="20" eb="21">
      <t>イタ</t>
    </rPh>
    <phoneticPr fontId="3"/>
  </si>
  <si>
    <t>高圧洗浄</t>
    <rPh sb="0" eb="2">
      <t>コウアツ</t>
    </rPh>
    <rPh sb="2" eb="4">
      <t>センジョウ</t>
    </rPh>
    <phoneticPr fontId="3"/>
  </si>
  <si>
    <r>
      <t>　　　</t>
    </r>
    <r>
      <rPr>
        <b/>
        <sz val="14"/>
        <color rgb="FFFF0000"/>
        <rFont val="HG丸ｺﾞｼｯｸM-PRO"/>
        <family val="3"/>
        <charset val="128"/>
      </rPr>
      <t>塗装対象外となっております。</t>
    </r>
    <rPh sb="3" eb="5">
      <t>トソウ</t>
    </rPh>
    <rPh sb="5" eb="8">
      <t>タイショウガイ</t>
    </rPh>
    <phoneticPr fontId="3"/>
  </si>
  <si>
    <t>（塗装をご希望の場合は別途料金が必要と成ります。）</t>
    <phoneticPr fontId="3"/>
  </si>
  <si>
    <t>※天候または工事内容の変更、下地処理等により変動します。</t>
    <rPh sb="1" eb="3">
      <t>テンコウ</t>
    </rPh>
    <rPh sb="6" eb="8">
      <t>コウジ</t>
    </rPh>
    <rPh sb="8" eb="10">
      <t>ナイヨウ</t>
    </rPh>
    <rPh sb="11" eb="13">
      <t>ヘンコウ</t>
    </rPh>
    <rPh sb="14" eb="15">
      <t>シタ</t>
    </rPh>
    <rPh sb="15" eb="16">
      <t>ジ</t>
    </rPh>
    <rPh sb="16" eb="18">
      <t>ショリ</t>
    </rPh>
    <rPh sb="18" eb="19">
      <t>トウ</t>
    </rPh>
    <rPh sb="22" eb="24">
      <t>ヘンドウ</t>
    </rPh>
    <phoneticPr fontId="3"/>
  </si>
  <si>
    <t>5.　その他のお知らせ</t>
    <rPh sb="5" eb="6">
      <t>タ</t>
    </rPh>
    <rPh sb="8" eb="9">
      <t>シ</t>
    </rPh>
    <phoneticPr fontId="3"/>
  </si>
  <si>
    <r>
      <t>※原則として日曜日のみの休業となります。</t>
    </r>
    <r>
      <rPr>
        <b/>
        <sz val="10"/>
        <color theme="8" tint="-0.249977111117893"/>
        <rFont val="HG丸ｺﾞｼｯｸM-PRO"/>
        <family val="3"/>
        <charset val="128"/>
      </rPr>
      <t>（祭日は工事をいたします）</t>
    </r>
    <rPh sb="1" eb="3">
      <t>ゲンソク</t>
    </rPh>
    <rPh sb="6" eb="9">
      <t>ニチヨウビ</t>
    </rPh>
    <rPh sb="12" eb="14">
      <t>キュウギョウ</t>
    </rPh>
    <rPh sb="21" eb="23">
      <t>サイジツ</t>
    </rPh>
    <rPh sb="24" eb="26">
      <t>コウジ</t>
    </rPh>
    <phoneticPr fontId="3"/>
  </si>
  <si>
    <t>　（平日に雨などで工事が進まない場合は日曜日も作業を行うことがあります）</t>
    <rPh sb="2" eb="4">
      <t>ヘイジツ</t>
    </rPh>
    <rPh sb="5" eb="6">
      <t>アメ</t>
    </rPh>
    <rPh sb="9" eb="11">
      <t>コウジ</t>
    </rPh>
    <rPh sb="12" eb="13">
      <t>スス</t>
    </rPh>
    <rPh sb="16" eb="18">
      <t>バアイ</t>
    </rPh>
    <rPh sb="19" eb="22">
      <t>ニチヨウビ</t>
    </rPh>
    <rPh sb="23" eb="25">
      <t>サギョウ</t>
    </rPh>
    <rPh sb="26" eb="27">
      <t>オコナ</t>
    </rPh>
    <phoneticPr fontId="3"/>
  </si>
  <si>
    <t>　①　ご不在でもかまいませんので、出かけるときは施錠は</t>
    <rPh sb="4" eb="6">
      <t>フザイ</t>
    </rPh>
    <rPh sb="17" eb="18">
      <t>デ</t>
    </rPh>
    <rPh sb="24" eb="26">
      <t>セジョウ</t>
    </rPh>
    <phoneticPr fontId="3"/>
  </si>
  <si>
    <t>※当日の天気の状況により、現場入りの時間が異なることがあります。</t>
    <rPh sb="1" eb="3">
      <t>トウジツ</t>
    </rPh>
    <rPh sb="4" eb="6">
      <t>テンキ</t>
    </rPh>
    <rPh sb="7" eb="9">
      <t>ジョウキョウ</t>
    </rPh>
    <rPh sb="13" eb="15">
      <t>ゲンバ</t>
    </rPh>
    <rPh sb="15" eb="16">
      <t>イ</t>
    </rPh>
    <rPh sb="18" eb="20">
      <t>ジカン</t>
    </rPh>
    <rPh sb="21" eb="22">
      <t>コト</t>
    </rPh>
    <phoneticPr fontId="3"/>
  </si>
  <si>
    <t>　　　忘れずにお願いいたします。</t>
    <rPh sb="3" eb="4">
      <t>ワス</t>
    </rPh>
    <rPh sb="8" eb="9">
      <t>ネガ</t>
    </rPh>
    <phoneticPr fontId="3"/>
  </si>
  <si>
    <t>（内部での作業がある場合は事前に打合せを行います）</t>
    <rPh sb="1" eb="3">
      <t>ナイブ</t>
    </rPh>
    <rPh sb="5" eb="7">
      <t>サギョウ</t>
    </rPh>
    <rPh sb="10" eb="12">
      <t>バアイ</t>
    </rPh>
    <rPh sb="13" eb="15">
      <t>ジゼン</t>
    </rPh>
    <rPh sb="16" eb="18">
      <t>ウチアワ</t>
    </rPh>
    <rPh sb="20" eb="21">
      <t>オコナ</t>
    </rPh>
    <phoneticPr fontId="3"/>
  </si>
  <si>
    <t>作業時間　　午前8時過ぎ～午後5時30分</t>
    <rPh sb="0" eb="2">
      <t>サギョウ</t>
    </rPh>
    <rPh sb="2" eb="4">
      <t>ジカン</t>
    </rPh>
    <rPh sb="6" eb="8">
      <t>ゴゼン</t>
    </rPh>
    <rPh sb="9" eb="10">
      <t>ジ</t>
    </rPh>
    <rPh sb="10" eb="11">
      <t>ス</t>
    </rPh>
    <rPh sb="13" eb="15">
      <t>ゴゴ</t>
    </rPh>
    <rPh sb="16" eb="17">
      <t>ジ</t>
    </rPh>
    <rPh sb="19" eb="20">
      <t>フン</t>
    </rPh>
    <phoneticPr fontId="3"/>
  </si>
  <si>
    <t>2.　お客様からのお気遣いについて</t>
    <rPh sb="4" eb="6">
      <t>キャクサマ</t>
    </rPh>
    <rPh sb="10" eb="12">
      <t>キヅカ</t>
    </rPh>
    <phoneticPr fontId="3"/>
  </si>
  <si>
    <r>
      <t>　　　</t>
    </r>
    <r>
      <rPr>
        <b/>
        <sz val="14"/>
        <color rgb="FFFF0000"/>
        <rFont val="HG丸ｺﾞｼｯｸM-PRO"/>
        <family val="3"/>
        <charset val="128"/>
      </rPr>
      <t>留守が多いお客様でもご安心いただけます。</t>
    </r>
    <rPh sb="3" eb="5">
      <t>ルス</t>
    </rPh>
    <rPh sb="6" eb="7">
      <t>オオ</t>
    </rPh>
    <rPh sb="9" eb="11">
      <t>キャクサマ</t>
    </rPh>
    <rPh sb="14" eb="16">
      <t>アンシン</t>
    </rPh>
    <phoneticPr fontId="3"/>
  </si>
  <si>
    <r>
      <t>　当社では、お客様にご負担をおかけしない様に、</t>
    </r>
    <r>
      <rPr>
        <b/>
        <sz val="14"/>
        <color rgb="FFFF0000"/>
        <rFont val="HG丸ｺﾞｼｯｸM-PRO"/>
        <family val="3"/>
        <charset val="128"/>
      </rPr>
      <t>お茶等の</t>
    </r>
    <rPh sb="1" eb="3">
      <t>トウシャ</t>
    </rPh>
    <rPh sb="7" eb="9">
      <t>キャクサマ</t>
    </rPh>
    <rPh sb="11" eb="13">
      <t>フタン</t>
    </rPh>
    <rPh sb="20" eb="21">
      <t>ヨウ</t>
    </rPh>
    <rPh sb="24" eb="25">
      <t>チャ</t>
    </rPh>
    <rPh sb="25" eb="26">
      <t>トウ</t>
    </rPh>
    <phoneticPr fontId="3"/>
  </si>
  <si>
    <t>お心遣いに関しましては、お断りしております。</t>
    <rPh sb="1" eb="3">
      <t>ココロヅカ</t>
    </rPh>
    <rPh sb="5" eb="6">
      <t>カン</t>
    </rPh>
    <rPh sb="13" eb="14">
      <t>コトワ</t>
    </rPh>
    <phoneticPr fontId="3"/>
  </si>
  <si>
    <t>　③　職人さんが休憩中のときは、周りの方にご迷惑にならないよう</t>
    <rPh sb="3" eb="5">
      <t>ショクニン</t>
    </rPh>
    <rPh sb="8" eb="11">
      <t>キュウケイチュウ</t>
    </rPh>
    <rPh sb="16" eb="17">
      <t>マワ</t>
    </rPh>
    <rPh sb="19" eb="20">
      <t>カタ</t>
    </rPh>
    <rPh sb="22" eb="24">
      <t>メイワク</t>
    </rPh>
    <phoneticPr fontId="3"/>
  </si>
  <si>
    <t>お気持ちだけありがたく頂戴いたしますのでご理解願います。</t>
    <rPh sb="1" eb="3">
      <t>キモ</t>
    </rPh>
    <rPh sb="11" eb="13">
      <t>チョウダイ</t>
    </rPh>
    <rPh sb="21" eb="23">
      <t>リカイ</t>
    </rPh>
    <rPh sb="23" eb="24">
      <t>ネガ</t>
    </rPh>
    <phoneticPr fontId="3"/>
  </si>
  <si>
    <t>　　　に気をつけてます。特に通行人の方には笑顔で感じの良い</t>
    <rPh sb="4" eb="5">
      <t>キ</t>
    </rPh>
    <rPh sb="12" eb="13">
      <t>トク</t>
    </rPh>
    <rPh sb="14" eb="16">
      <t>ツウコウ</t>
    </rPh>
    <rPh sb="16" eb="17">
      <t>ニン</t>
    </rPh>
    <rPh sb="18" eb="19">
      <t>カタ</t>
    </rPh>
    <rPh sb="21" eb="23">
      <t>エガオ</t>
    </rPh>
    <rPh sb="24" eb="25">
      <t>カン</t>
    </rPh>
    <rPh sb="27" eb="28">
      <t>ヨ</t>
    </rPh>
    <phoneticPr fontId="3"/>
  </si>
  <si>
    <t>　　　あいさつを心がけています。</t>
    <rPh sb="8" eb="9">
      <t>ココロ</t>
    </rPh>
    <phoneticPr fontId="3"/>
  </si>
  <si>
    <t>3.　工事前の準備</t>
    <rPh sb="3" eb="5">
      <t>コウジ</t>
    </rPh>
    <rPh sb="5" eb="6">
      <t>マエ</t>
    </rPh>
    <rPh sb="7" eb="9">
      <t>ジュンビ</t>
    </rPh>
    <phoneticPr fontId="3"/>
  </si>
  <si>
    <t>　④　工事の点検は、代表親方が責任を持っていたします。</t>
    <rPh sb="3" eb="5">
      <t>コウジ</t>
    </rPh>
    <rPh sb="6" eb="8">
      <t>テンケン</t>
    </rPh>
    <rPh sb="10" eb="12">
      <t>ダイヒョウ</t>
    </rPh>
    <rPh sb="12" eb="14">
      <t>オヤカタ</t>
    </rPh>
    <rPh sb="15" eb="17">
      <t>セキニン</t>
    </rPh>
    <rPh sb="18" eb="19">
      <t>モ</t>
    </rPh>
    <phoneticPr fontId="3"/>
  </si>
  <si>
    <r>
      <t>　</t>
    </r>
    <r>
      <rPr>
        <b/>
        <sz val="14"/>
        <color rgb="FFFF0000"/>
        <rFont val="HG丸ｺﾞｼｯｸM-PRO"/>
        <family val="3"/>
        <charset val="128"/>
      </rPr>
      <t>ご近所への工事の挨拶は、当社の職長が「お知らせのビラ」を</t>
    </r>
    <rPh sb="2" eb="4">
      <t>キンジョ</t>
    </rPh>
    <rPh sb="6" eb="8">
      <t>コウジ</t>
    </rPh>
    <rPh sb="9" eb="11">
      <t>アイサツ</t>
    </rPh>
    <rPh sb="13" eb="15">
      <t>トウシャ</t>
    </rPh>
    <rPh sb="16" eb="18">
      <t>ショクチョウ</t>
    </rPh>
    <rPh sb="21" eb="22">
      <t>シ</t>
    </rPh>
    <phoneticPr fontId="3"/>
  </si>
  <si>
    <t>　　　一緒に点検をされたい方は、早めに代表親方に</t>
    <rPh sb="3" eb="5">
      <t>イッショ</t>
    </rPh>
    <rPh sb="6" eb="8">
      <t>テンケン</t>
    </rPh>
    <rPh sb="13" eb="14">
      <t>カタ</t>
    </rPh>
    <rPh sb="16" eb="17">
      <t>ハヤ</t>
    </rPh>
    <rPh sb="19" eb="21">
      <t>ダイヒョウ</t>
    </rPh>
    <rPh sb="21" eb="23">
      <t>オヤカタ</t>
    </rPh>
    <phoneticPr fontId="3"/>
  </si>
  <si>
    <r>
      <rPr>
        <b/>
        <sz val="14"/>
        <color rgb="FFFF0000"/>
        <rFont val="HG丸ｺﾞｼｯｸM-PRO"/>
        <family val="3"/>
        <charset val="128"/>
      </rPr>
      <t>持って廻ります。</t>
    </r>
    <r>
      <rPr>
        <sz val="14"/>
        <color theme="1"/>
        <rFont val="HG丸ｺﾞｼｯｸM-PRO"/>
        <family val="3"/>
        <charset val="128"/>
      </rPr>
      <t>建物の周りにある大切なものは工事に影響の無い</t>
    </r>
    <rPh sb="0" eb="1">
      <t>モ</t>
    </rPh>
    <rPh sb="3" eb="4">
      <t>マワ</t>
    </rPh>
    <rPh sb="8" eb="10">
      <t>タテモノ</t>
    </rPh>
    <rPh sb="11" eb="12">
      <t>マワ</t>
    </rPh>
    <rPh sb="16" eb="18">
      <t>タイセツ</t>
    </rPh>
    <rPh sb="22" eb="24">
      <t>コウジ</t>
    </rPh>
    <rPh sb="25" eb="27">
      <t>エイキョウ</t>
    </rPh>
    <rPh sb="28" eb="29">
      <t>ナ</t>
    </rPh>
    <phoneticPr fontId="3"/>
  </si>
  <si>
    <t>　　　おっしゃってください。</t>
    <phoneticPr fontId="3"/>
  </si>
  <si>
    <t>場所に移動してください。重いものや物置等は当社の担当職人が</t>
    <rPh sb="0" eb="2">
      <t>バショ</t>
    </rPh>
    <rPh sb="3" eb="5">
      <t>イドウ</t>
    </rPh>
    <rPh sb="12" eb="13">
      <t>オモ</t>
    </rPh>
    <rPh sb="17" eb="19">
      <t>モノオキ</t>
    </rPh>
    <rPh sb="19" eb="20">
      <t>トウ</t>
    </rPh>
    <rPh sb="21" eb="23">
      <t>トウシャ</t>
    </rPh>
    <rPh sb="24" eb="26">
      <t>タントウ</t>
    </rPh>
    <rPh sb="26" eb="28">
      <t>ショクニン</t>
    </rPh>
    <phoneticPr fontId="3"/>
  </si>
  <si>
    <t>移動しますので中に入っている物だけは取り出しておいてください。</t>
    <rPh sb="0" eb="2">
      <t>イドウ</t>
    </rPh>
    <rPh sb="7" eb="8">
      <t>ナカ</t>
    </rPh>
    <rPh sb="9" eb="10">
      <t>ハイ</t>
    </rPh>
    <rPh sb="14" eb="15">
      <t>モノ</t>
    </rPh>
    <rPh sb="18" eb="19">
      <t>ト</t>
    </rPh>
    <rPh sb="20" eb="21">
      <t>ダ</t>
    </rPh>
    <phoneticPr fontId="3"/>
  </si>
  <si>
    <t>※　その他、ご不明な点があればお気軽にご相談ください。</t>
    <rPh sb="4" eb="5">
      <t>タ</t>
    </rPh>
    <rPh sb="7" eb="9">
      <t>フメイ</t>
    </rPh>
    <rPh sb="10" eb="11">
      <t>テン</t>
    </rPh>
    <rPh sb="16" eb="18">
      <t>キガル</t>
    </rPh>
    <rPh sb="20" eb="22">
      <t>ソウダン</t>
    </rPh>
    <phoneticPr fontId="3"/>
  </si>
  <si>
    <t>4、工事中のトイレ</t>
    <rPh sb="2" eb="5">
      <t>コウジチュウ</t>
    </rPh>
    <phoneticPr fontId="3"/>
  </si>
  <si>
    <t>職人さんにも対応するように指導してありますので、</t>
    <rPh sb="0" eb="2">
      <t>ショクニン</t>
    </rPh>
    <rPh sb="6" eb="8">
      <t>タイオウ</t>
    </rPh>
    <rPh sb="13" eb="15">
      <t>シドウ</t>
    </rPh>
    <phoneticPr fontId="3"/>
  </si>
  <si>
    <r>
      <t>　</t>
    </r>
    <r>
      <rPr>
        <b/>
        <sz val="14"/>
        <color rgb="FFFF0000"/>
        <rFont val="HG丸ｺﾞｼｯｸM-PRO"/>
        <family val="3"/>
        <charset val="128"/>
      </rPr>
      <t>私ども職人は簡易トイレを設置させていただいております。</t>
    </r>
    <rPh sb="1" eb="2">
      <t>ワタシ</t>
    </rPh>
    <rPh sb="4" eb="6">
      <t>ショクニン</t>
    </rPh>
    <rPh sb="7" eb="9">
      <t>カンイ</t>
    </rPh>
    <rPh sb="13" eb="15">
      <t>セッチ</t>
    </rPh>
    <phoneticPr fontId="3"/>
  </si>
  <si>
    <t>作業中も遠慮なくお申し付けください。</t>
    <rPh sb="0" eb="3">
      <t>サギョウチュウ</t>
    </rPh>
    <rPh sb="4" eb="6">
      <t>エンリョ</t>
    </rPh>
    <rPh sb="9" eb="10">
      <t>モウ</t>
    </rPh>
    <rPh sb="11" eb="12">
      <t>ツ</t>
    </rPh>
    <phoneticPr fontId="3"/>
  </si>
  <si>
    <t>お客様のトイレをお借りしたり、部屋の中に上がることは</t>
    <rPh sb="1" eb="3">
      <t>キャクサマ</t>
    </rPh>
    <rPh sb="9" eb="10">
      <t>カ</t>
    </rPh>
    <rPh sb="15" eb="17">
      <t>ヘヤ</t>
    </rPh>
    <rPh sb="18" eb="19">
      <t>ナカ</t>
    </rPh>
    <rPh sb="20" eb="21">
      <t>ア</t>
    </rPh>
    <phoneticPr fontId="3"/>
  </si>
  <si>
    <t>ございませんので、しっかりと施錠をお願いいたします。</t>
    <rPh sb="14" eb="16">
      <t>セジョウ</t>
    </rPh>
    <rPh sb="18" eb="19">
      <t>ネガ</t>
    </rPh>
    <phoneticPr fontId="3"/>
  </si>
  <si>
    <t>足場を組んでしまうと、私たちは人の出入りには全く気が付きません</t>
    <rPh sb="0" eb="2">
      <t>アシバ</t>
    </rPh>
    <rPh sb="3" eb="4">
      <t>ク</t>
    </rPh>
    <rPh sb="11" eb="12">
      <t>ワタシ</t>
    </rPh>
    <rPh sb="15" eb="16">
      <t>ヒト</t>
    </rPh>
    <rPh sb="17" eb="19">
      <t>デイ</t>
    </rPh>
    <rPh sb="22" eb="23">
      <t>マッタ</t>
    </rPh>
    <rPh sb="24" eb="25">
      <t>キ</t>
    </rPh>
    <rPh sb="26" eb="27">
      <t>ツ</t>
    </rPh>
    <phoneticPr fontId="3"/>
  </si>
  <si>
    <t>のでご協力お願いいたします。</t>
    <rPh sb="3" eb="5">
      <t>キョウリョク</t>
    </rPh>
    <rPh sb="6" eb="7">
      <t>ネガ</t>
    </rPh>
    <phoneticPr fontId="3"/>
  </si>
  <si>
    <t>別紙印刷</t>
    <rPh sb="0" eb="2">
      <t>ベッシ</t>
    </rPh>
    <rPh sb="2" eb="4">
      <t>インサツ</t>
    </rPh>
    <phoneticPr fontId="3"/>
  </si>
  <si>
    <t>式</t>
    <rPh sb="0" eb="1">
      <t>シキ</t>
    </rPh>
    <phoneticPr fontId="3"/>
  </si>
  <si>
    <t>（下地処理・養生費共）</t>
    <rPh sb="1" eb="3">
      <t>シタジ</t>
    </rPh>
    <rPh sb="3" eb="5">
      <t>ショリ</t>
    </rPh>
    <rPh sb="6" eb="8">
      <t>ヨウジョウ</t>
    </rPh>
    <rPh sb="8" eb="9">
      <t>ヒ</t>
    </rPh>
    <rPh sb="9" eb="10">
      <t>トモ</t>
    </rPh>
    <phoneticPr fontId="16"/>
  </si>
  <si>
    <t>フリガナ</t>
    <phoneticPr fontId="3"/>
  </si>
  <si>
    <t>ご契約者　住所</t>
    <phoneticPr fontId="16"/>
  </si>
  <si>
    <t>ご契約者　ご住所</t>
    <phoneticPr fontId="16"/>
  </si>
  <si>
    <t>フリガナ</t>
    <phoneticPr fontId="3"/>
  </si>
  <si>
    <t>ご契約者　ご住所（　　　　　　　）</t>
    <phoneticPr fontId="16"/>
  </si>
  <si>
    <t>フリガナ</t>
    <phoneticPr fontId="3"/>
  </si>
  <si>
    <t>フリガナ</t>
    <phoneticPr fontId="3"/>
  </si>
  <si>
    <t>ご契約者　ご住所（　　　　　　　）</t>
    <phoneticPr fontId="16"/>
  </si>
  <si>
    <t>フリガナ</t>
    <phoneticPr fontId="3"/>
  </si>
  <si>
    <t>ご契約者　ご住所（　　　　　　　）</t>
    <phoneticPr fontId="16"/>
  </si>
  <si>
    <t>ご契約者　ご住所（　　　　　　　）</t>
    <phoneticPr fontId="16"/>
  </si>
  <si>
    <t>立会検査</t>
    <rPh sb="0" eb="2">
      <t>タチアイ</t>
    </rPh>
    <rPh sb="2" eb="4">
      <t>ケンサ</t>
    </rPh>
    <phoneticPr fontId="16"/>
  </si>
  <si>
    <t>お名前　　　　　　　　　　　　　　　　　　　㊞</t>
    <phoneticPr fontId="16"/>
  </si>
  <si>
    <t>「建物を美しく保ち続けたい」そんな思いを実現する塗料！！</t>
    <rPh sb="1" eb="3">
      <t>タテモノ</t>
    </rPh>
    <rPh sb="4" eb="5">
      <t>ウツク</t>
    </rPh>
    <rPh sb="7" eb="8">
      <t>タモ</t>
    </rPh>
    <rPh sb="9" eb="10">
      <t>ツヅ</t>
    </rPh>
    <rPh sb="17" eb="18">
      <t>オモ</t>
    </rPh>
    <rPh sb="20" eb="22">
      <t>ジツゲン</t>
    </rPh>
    <rPh sb="24" eb="26">
      <t>トリョウ</t>
    </rPh>
    <phoneticPr fontId="3"/>
  </si>
  <si>
    <t>高耐候性を実現した超低汚染無機成分配合シリコン樹脂</t>
    <rPh sb="0" eb="1">
      <t>コウ</t>
    </rPh>
    <rPh sb="1" eb="3">
      <t>タイコウ</t>
    </rPh>
    <rPh sb="3" eb="4">
      <t>セイ</t>
    </rPh>
    <rPh sb="5" eb="7">
      <t>ジツゲン</t>
    </rPh>
    <rPh sb="9" eb="10">
      <t>チョウ</t>
    </rPh>
    <rPh sb="10" eb="11">
      <t>テイ</t>
    </rPh>
    <rPh sb="11" eb="13">
      <t>オセン</t>
    </rPh>
    <rPh sb="13" eb="15">
      <t>ムキ</t>
    </rPh>
    <rPh sb="15" eb="17">
      <t>セイブン</t>
    </rPh>
    <rPh sb="17" eb="19">
      <t>ハイゴウ</t>
    </rPh>
    <rPh sb="23" eb="25">
      <t>ジュシ</t>
    </rPh>
    <phoneticPr fontId="3"/>
  </si>
  <si>
    <t>↑</t>
    <phoneticPr fontId="3"/>
  </si>
  <si>
    <t>←（プラチナプラン）</t>
    <phoneticPr fontId="3"/>
  </si>
  <si>
    <r>
      <t>　　</t>
    </r>
    <r>
      <rPr>
        <b/>
        <sz val="10"/>
        <color rgb="FFFF0000"/>
        <rFont val="ＭＳ Ｐゴシック"/>
        <family val="3"/>
        <charset val="128"/>
        <scheme val="minor"/>
      </rPr>
      <t>←（ゴールドプラン）</t>
    </r>
    <phoneticPr fontId="3"/>
  </si>
  <si>
    <t>←（ハウジングコートプラン）</t>
    <phoneticPr fontId="3"/>
  </si>
  <si>
    <t>（Ｂプラン）　↓</t>
    <phoneticPr fontId="3"/>
  </si>
  <si>
    <t>↑（Cプラン）</t>
    <phoneticPr fontId="3"/>
  </si>
  <si>
    <t>↑→→→→</t>
    <phoneticPr fontId="3"/>
  </si>
  <si>
    <t>付け帯</t>
    <rPh sb="0" eb="1">
      <t>ツ</t>
    </rPh>
    <rPh sb="2" eb="3">
      <t>オビ</t>
    </rPh>
    <phoneticPr fontId="16"/>
  </si>
  <si>
    <t>鉄部・板金</t>
    <rPh sb="0" eb="2">
      <t>テツブ</t>
    </rPh>
    <rPh sb="3" eb="5">
      <t>バンキン</t>
    </rPh>
    <phoneticPr fontId="16"/>
  </si>
  <si>
    <t>　【屋根】</t>
    <rPh sb="2" eb="4">
      <t>ヤネ</t>
    </rPh>
    <phoneticPr fontId="16"/>
  </si>
  <si>
    <t>　【外壁】</t>
    <rPh sb="2" eb="4">
      <t>ガイヘキ</t>
    </rPh>
    <phoneticPr fontId="16"/>
  </si>
  <si>
    <t>　【軒天】</t>
    <rPh sb="2" eb="3">
      <t>ノキ</t>
    </rPh>
    <rPh sb="3" eb="4">
      <t>テン</t>
    </rPh>
    <phoneticPr fontId="16"/>
  </si>
  <si>
    <t>　【破風板・付け帯】</t>
    <rPh sb="2" eb="4">
      <t>ハフ</t>
    </rPh>
    <rPh sb="4" eb="5">
      <t>イタ</t>
    </rPh>
    <rPh sb="6" eb="7">
      <t>ツ</t>
    </rPh>
    <rPh sb="8" eb="9">
      <t>オビ</t>
    </rPh>
    <phoneticPr fontId="16"/>
  </si>
  <si>
    <t>　【雨戸・板金】</t>
    <rPh sb="2" eb="4">
      <t>アマド</t>
    </rPh>
    <rPh sb="5" eb="7">
      <t>バンキン</t>
    </rPh>
    <phoneticPr fontId="16"/>
  </si>
  <si>
    <t>　【雨樋】</t>
    <rPh sb="2" eb="4">
      <t>アマドイ</t>
    </rPh>
    <phoneticPr fontId="16"/>
  </si>
  <si>
    <t>　【塀】</t>
    <rPh sb="2" eb="3">
      <t>ヘイ</t>
    </rPh>
    <phoneticPr fontId="3"/>
  </si>
  <si>
    <t>屋根　Ｃプラン</t>
    <rPh sb="0" eb="2">
      <t>ヤネ</t>
    </rPh>
    <phoneticPr fontId="16"/>
  </si>
  <si>
    <r>
      <rPr>
        <b/>
        <u/>
        <sz val="24"/>
        <rFont val="HGS創英角ｺﾞｼｯｸUB"/>
        <family val="3"/>
        <charset val="128"/>
      </rPr>
      <t>屋根</t>
    </r>
    <r>
      <rPr>
        <b/>
        <u/>
        <sz val="24"/>
        <color rgb="FF0070C0"/>
        <rFont val="HGS創英角ｺﾞｼｯｸUB"/>
        <family val="3"/>
        <charset val="128"/>
      </rPr>
      <t>　Ｂプラン</t>
    </r>
    <rPh sb="0" eb="2">
      <t>ヤネ</t>
    </rPh>
    <phoneticPr fontId="16"/>
  </si>
  <si>
    <r>
      <rPr>
        <b/>
        <sz val="28"/>
        <rFont val="ＭＳ Ｐゴシック"/>
        <family val="3"/>
        <charset val="128"/>
      </rPr>
      <t>外壁</t>
    </r>
    <r>
      <rPr>
        <b/>
        <sz val="28"/>
        <color rgb="FF0070C0"/>
        <rFont val="ＭＳ Ｐゴシック"/>
        <family val="3"/>
        <charset val="128"/>
      </rPr>
      <t>　</t>
    </r>
    <r>
      <rPr>
        <b/>
        <sz val="28"/>
        <color rgb="FF0070C0"/>
        <rFont val="HGS創英角ｺﾞｼｯｸUB"/>
        <family val="3"/>
        <charset val="128"/>
      </rPr>
      <t>Ｂ</t>
    </r>
    <r>
      <rPr>
        <b/>
        <sz val="28"/>
        <color rgb="FF0070C0"/>
        <rFont val="HGS創英角ﾎﾟｯﾌﾟ体"/>
        <family val="3"/>
        <charset val="128"/>
      </rPr>
      <t>プラン</t>
    </r>
    <rPh sb="0" eb="2">
      <t>ガイヘキ</t>
    </rPh>
    <phoneticPr fontId="16"/>
  </si>
  <si>
    <t>（下地処理・養生費共）　　</t>
    <rPh sb="1" eb="3">
      <t>シタジ</t>
    </rPh>
    <rPh sb="3" eb="5">
      <t>ショリ</t>
    </rPh>
    <rPh sb="6" eb="8">
      <t>ヨウジョウ</t>
    </rPh>
    <rPh sb="8" eb="9">
      <t>ヒ</t>
    </rPh>
    <rPh sb="9" eb="10">
      <t>トモ</t>
    </rPh>
    <phoneticPr fontId="16"/>
  </si>
  <si>
    <t>撥水低下などにより水分を含んだ状態が続きますと下地材などの腐食につながりますので早めの保護材の塗装をお勧めします</t>
    <rPh sb="0" eb="4">
      <t>ハッスイテイカ</t>
    </rPh>
    <rPh sb="9" eb="11">
      <t>スイブン</t>
    </rPh>
    <rPh sb="12" eb="13">
      <t>フク</t>
    </rPh>
    <rPh sb="15" eb="17">
      <t>ジョウタイ</t>
    </rPh>
    <rPh sb="18" eb="19">
      <t>ツヅ</t>
    </rPh>
    <rPh sb="23" eb="26">
      <t>シタジザイ</t>
    </rPh>
    <rPh sb="29" eb="31">
      <t>フショク</t>
    </rPh>
    <rPh sb="40" eb="41">
      <t>ハヤ</t>
    </rPh>
    <rPh sb="43" eb="45">
      <t>ホゴ</t>
    </rPh>
    <rPh sb="45" eb="46">
      <t>ザイ</t>
    </rPh>
    <rPh sb="47" eb="49">
      <t>トソウ</t>
    </rPh>
    <rPh sb="51" eb="52">
      <t>スス</t>
    </rPh>
    <phoneticPr fontId="3"/>
  </si>
  <si>
    <t>外観</t>
    <rPh sb="0" eb="2">
      <t>ガイカン</t>
    </rPh>
    <phoneticPr fontId="3"/>
  </si>
  <si>
    <t>お好きな色に塗り替えていきます。</t>
    <rPh sb="1" eb="2">
      <t>ス</t>
    </rPh>
    <rPh sb="4" eb="5">
      <t>イロ</t>
    </rPh>
    <rPh sb="6" eb="7">
      <t>ヌ</t>
    </rPh>
    <rPh sb="8" eb="9">
      <t>カ</t>
    </rPh>
    <phoneticPr fontId="3"/>
  </si>
  <si>
    <t>外壁</t>
    <rPh sb="0" eb="2">
      <t>ガイヘキ</t>
    </rPh>
    <phoneticPr fontId="3"/>
  </si>
  <si>
    <t>全体的に色褪せ、撥水低下などがみられ</t>
    <rPh sb="0" eb="3">
      <t>ゼンタイテキ</t>
    </rPh>
    <rPh sb="4" eb="6">
      <t>イロア</t>
    </rPh>
    <rPh sb="8" eb="10">
      <t>ハッスイ</t>
    </rPh>
    <rPh sb="10" eb="12">
      <t>テイカ</t>
    </rPh>
    <phoneticPr fontId="3"/>
  </si>
  <si>
    <t>ます。</t>
    <phoneticPr fontId="3"/>
  </si>
  <si>
    <t>十分な下地処理・下地強化を行うことに</t>
    <rPh sb="0" eb="2">
      <t>ジュウブン</t>
    </rPh>
    <rPh sb="3" eb="5">
      <t>シタジ</t>
    </rPh>
    <rPh sb="5" eb="7">
      <t>ショリ</t>
    </rPh>
    <rPh sb="8" eb="10">
      <t>シタジ</t>
    </rPh>
    <rPh sb="10" eb="12">
      <t>キョウカ</t>
    </rPh>
    <rPh sb="13" eb="14">
      <t>オコナ</t>
    </rPh>
    <phoneticPr fontId="3"/>
  </si>
  <si>
    <t>より耐久性なども高まります。</t>
    <rPh sb="2" eb="5">
      <t>タイキュウセイ</t>
    </rPh>
    <rPh sb="8" eb="9">
      <t>タカ</t>
    </rPh>
    <phoneticPr fontId="3"/>
  </si>
  <si>
    <t>外壁
欠損・欠落部分などは下地強化を行ったのち、耐水パテなどで下地調整をおこなっていきます。</t>
    <rPh sb="0" eb="2">
      <t>ガイヘキ</t>
    </rPh>
    <rPh sb="4" eb="6">
      <t>ケッソン</t>
    </rPh>
    <rPh sb="7" eb="9">
      <t>ケツラク</t>
    </rPh>
    <rPh sb="9" eb="11">
      <t>ブブン</t>
    </rPh>
    <rPh sb="14" eb="16">
      <t>シタジ</t>
    </rPh>
    <rPh sb="16" eb="18">
      <t>キョウカ</t>
    </rPh>
    <rPh sb="19" eb="20">
      <t>オコナ</t>
    </rPh>
    <rPh sb="25" eb="27">
      <t>タイスイ</t>
    </rPh>
    <rPh sb="32" eb="34">
      <t>シタジ</t>
    </rPh>
    <rPh sb="34" eb="36">
      <t>チョウセイ</t>
    </rPh>
    <phoneticPr fontId="3"/>
  </si>
  <si>
    <t>外壁
各所コーキング目地の経年劣化により硬化やひび割れなどが見られます。コーキング目地などは外装版のクッションになりますので効果が進むとヒビ割れ、反りなどの原因になってきます。</t>
    <rPh sb="0" eb="2">
      <t>ガイヘキ</t>
    </rPh>
    <rPh sb="4" eb="6">
      <t>カクショ</t>
    </rPh>
    <rPh sb="11" eb="13">
      <t>メジ</t>
    </rPh>
    <rPh sb="14" eb="16">
      <t>ケイネン</t>
    </rPh>
    <rPh sb="16" eb="18">
      <t>レッカ</t>
    </rPh>
    <rPh sb="21" eb="23">
      <t>コウカ</t>
    </rPh>
    <rPh sb="26" eb="27">
      <t>ワ</t>
    </rPh>
    <rPh sb="31" eb="32">
      <t>ミ</t>
    </rPh>
    <rPh sb="42" eb="44">
      <t>メジ</t>
    </rPh>
    <rPh sb="47" eb="49">
      <t>ガイソウ</t>
    </rPh>
    <rPh sb="49" eb="50">
      <t>バン</t>
    </rPh>
    <rPh sb="63" eb="65">
      <t>コウカ</t>
    </rPh>
    <rPh sb="66" eb="67">
      <t>スス</t>
    </rPh>
    <rPh sb="71" eb="72">
      <t>ワ</t>
    </rPh>
    <rPh sb="74" eb="75">
      <t>ソ</t>
    </rPh>
    <rPh sb="79" eb="81">
      <t>ゲンイン</t>
    </rPh>
    <phoneticPr fontId="3"/>
  </si>
  <si>
    <t>サッシ廻り
サッシ廻りのコーキングなども打ち替えを行います。</t>
    <rPh sb="3" eb="4">
      <t>マワ</t>
    </rPh>
    <rPh sb="10" eb="11">
      <t>マワ</t>
    </rPh>
    <rPh sb="21" eb="22">
      <t>ウ</t>
    </rPh>
    <rPh sb="23" eb="24">
      <t>カ</t>
    </rPh>
    <rPh sb="26" eb="27">
      <t>オコナ</t>
    </rPh>
    <phoneticPr fontId="3"/>
  </si>
  <si>
    <t>外壁
チョーキングなどが見られます。湿気や雨水などを吸い込んでる状態です。サイディングの歪や反りなどが出る前に早めの保護材の塗装をお勧めします。</t>
    <rPh sb="0" eb="2">
      <t>ガイヘキ</t>
    </rPh>
    <rPh sb="13" eb="14">
      <t>ミ</t>
    </rPh>
    <rPh sb="19" eb="21">
      <t>シッケ</t>
    </rPh>
    <rPh sb="22" eb="24">
      <t>アマミズ</t>
    </rPh>
    <rPh sb="27" eb="28">
      <t>ス</t>
    </rPh>
    <rPh sb="29" eb="30">
      <t>コ</t>
    </rPh>
    <rPh sb="33" eb="35">
      <t>ジョウタイ</t>
    </rPh>
    <rPh sb="45" eb="46">
      <t>ヒズミ</t>
    </rPh>
    <rPh sb="47" eb="48">
      <t>ソ</t>
    </rPh>
    <rPh sb="52" eb="53">
      <t>デ</t>
    </rPh>
    <rPh sb="54" eb="55">
      <t>マエ</t>
    </rPh>
    <rPh sb="56" eb="57">
      <t>ハヤ</t>
    </rPh>
    <rPh sb="59" eb="61">
      <t>ホゴ</t>
    </rPh>
    <rPh sb="61" eb="62">
      <t>ザイ</t>
    </rPh>
    <rPh sb="63" eb="65">
      <t>トソウ</t>
    </rPh>
    <rPh sb="67" eb="68">
      <t>スス</t>
    </rPh>
    <phoneticPr fontId="3"/>
  </si>
  <si>
    <t>外壁
浸透型のカチオンプライマーでサイディングの中から下地強化を行っていきます。</t>
    <rPh sb="0" eb="2">
      <t>ガイヘキ</t>
    </rPh>
    <rPh sb="4" eb="6">
      <t>シントウ</t>
    </rPh>
    <rPh sb="6" eb="7">
      <t>ガタ</t>
    </rPh>
    <rPh sb="25" eb="26">
      <t>ナカ</t>
    </rPh>
    <rPh sb="28" eb="30">
      <t>シタジ</t>
    </rPh>
    <rPh sb="30" eb="32">
      <t>キョウカ</t>
    </rPh>
    <rPh sb="33" eb="34">
      <t>オコナ</t>
    </rPh>
    <phoneticPr fontId="3"/>
  </si>
  <si>
    <t>外壁
ひび割れなどには専用の注入材を注入し下地処理・調整を行っていきます。若干の跡がの残る可能性があります。</t>
    <rPh sb="0" eb="2">
      <t>ガイヘキ</t>
    </rPh>
    <rPh sb="6" eb="7">
      <t>ワ</t>
    </rPh>
    <rPh sb="12" eb="14">
      <t>センヨウ</t>
    </rPh>
    <rPh sb="15" eb="17">
      <t>チュウニュウ</t>
    </rPh>
    <rPh sb="17" eb="18">
      <t>ザイ</t>
    </rPh>
    <rPh sb="19" eb="21">
      <t>チュウニュウ</t>
    </rPh>
    <rPh sb="22" eb="24">
      <t>シタジ</t>
    </rPh>
    <rPh sb="24" eb="26">
      <t>ショリ</t>
    </rPh>
    <rPh sb="27" eb="29">
      <t>チョウセイ</t>
    </rPh>
    <rPh sb="30" eb="31">
      <t>オコナ</t>
    </rPh>
    <rPh sb="38" eb="40">
      <t>ジャッカン</t>
    </rPh>
    <rPh sb="41" eb="42">
      <t>アト</t>
    </rPh>
    <rPh sb="44" eb="45">
      <t>ノコ</t>
    </rPh>
    <rPh sb="46" eb="49">
      <t>カノウセイ</t>
    </rPh>
    <phoneticPr fontId="3"/>
  </si>
  <si>
    <t>外壁
コーキングと塗料の伸縮率が違うため後々、塗膜の割れなどが出る恐れがありますが、保証期間内は無償にて手直し・補修はさせていただきます。</t>
    <rPh sb="0" eb="2">
      <t>ガイヘキ</t>
    </rPh>
    <rPh sb="10" eb="12">
      <t>トリョウ</t>
    </rPh>
    <rPh sb="13" eb="15">
      <t>シンシュク</t>
    </rPh>
    <rPh sb="15" eb="16">
      <t>リツ</t>
    </rPh>
    <rPh sb="17" eb="18">
      <t>チガ</t>
    </rPh>
    <rPh sb="21" eb="23">
      <t>ノチノチ</t>
    </rPh>
    <rPh sb="24" eb="26">
      <t>トマク</t>
    </rPh>
    <rPh sb="27" eb="28">
      <t>ワ</t>
    </rPh>
    <rPh sb="32" eb="33">
      <t>デ</t>
    </rPh>
    <rPh sb="34" eb="35">
      <t>オソ</t>
    </rPh>
    <rPh sb="43" eb="45">
      <t>ホショウ</t>
    </rPh>
    <rPh sb="45" eb="48">
      <t>キカンナイ</t>
    </rPh>
    <rPh sb="49" eb="51">
      <t>ムショウ</t>
    </rPh>
    <rPh sb="53" eb="55">
      <t>テナオ</t>
    </rPh>
    <rPh sb="57" eb="59">
      <t>ホシュウ</t>
    </rPh>
    <phoneticPr fontId="3"/>
  </si>
  <si>
    <t>外壁
コケの繁殖などには高圧洗浄では中に付着したコケ菌などは除去できないため薬品洗浄が必要になります。</t>
    <rPh sb="0" eb="2">
      <t>ガイヘキ</t>
    </rPh>
    <rPh sb="7" eb="9">
      <t>ハンショク</t>
    </rPh>
    <rPh sb="13" eb="15">
      <t>コウアツ</t>
    </rPh>
    <rPh sb="15" eb="17">
      <t>センジョウ</t>
    </rPh>
    <rPh sb="19" eb="20">
      <t>ナカ</t>
    </rPh>
    <rPh sb="21" eb="23">
      <t>フチャク</t>
    </rPh>
    <rPh sb="27" eb="28">
      <t>キン</t>
    </rPh>
    <rPh sb="31" eb="33">
      <t>ジョキョ</t>
    </rPh>
    <rPh sb="39" eb="43">
      <t>ヤクヒンセンジョウ</t>
    </rPh>
    <rPh sb="44" eb="46">
      <t>ヒツヨウ</t>
    </rPh>
    <phoneticPr fontId="3"/>
  </si>
  <si>
    <t>目地コーキング
コーキング目地などはずべて打ち替えを行います。（TF2000ノンブリード使用）</t>
    <rPh sb="0" eb="2">
      <t>メジ</t>
    </rPh>
    <rPh sb="14" eb="16">
      <t>メジ</t>
    </rPh>
    <rPh sb="22" eb="23">
      <t>ウ</t>
    </rPh>
    <rPh sb="24" eb="25">
      <t>カ</t>
    </rPh>
    <rPh sb="27" eb="28">
      <t>オコナ</t>
    </rPh>
    <rPh sb="45" eb="47">
      <t>シヨウ</t>
    </rPh>
    <phoneticPr fontId="3"/>
  </si>
  <si>
    <t>外壁
耐久性を高め塗料の性能を発揮するように十分に下地処理・下地強化を行います。</t>
    <rPh sb="0" eb="2">
      <t>ガイヘキ</t>
    </rPh>
    <rPh sb="4" eb="7">
      <t>タイキュウセイ</t>
    </rPh>
    <rPh sb="8" eb="9">
      <t>タカ</t>
    </rPh>
    <rPh sb="10" eb="12">
      <t>トリョウ</t>
    </rPh>
    <rPh sb="13" eb="15">
      <t>セイノウ</t>
    </rPh>
    <rPh sb="16" eb="18">
      <t>ハッキ</t>
    </rPh>
    <rPh sb="23" eb="25">
      <t>ジュウブン</t>
    </rPh>
    <rPh sb="26" eb="28">
      <t>シタジ</t>
    </rPh>
    <rPh sb="28" eb="30">
      <t>ショリ</t>
    </rPh>
    <rPh sb="31" eb="33">
      <t>シタジ</t>
    </rPh>
    <rPh sb="33" eb="35">
      <t>キョウカ</t>
    </rPh>
    <rPh sb="36" eb="37">
      <t>オコナ</t>
    </rPh>
    <phoneticPr fontId="3"/>
  </si>
  <si>
    <t>外壁
一部浮きなどが見られます。固定できるカ所は固定していきますが、無理して固定するとサイディングボードの割れなどの原因になるため現状のままの仕上がりになる場合もありますのでご了承ください。</t>
    <rPh sb="0" eb="2">
      <t>ガイヘキ</t>
    </rPh>
    <rPh sb="4" eb="6">
      <t>イチブ</t>
    </rPh>
    <rPh sb="6" eb="7">
      <t>ウ</t>
    </rPh>
    <rPh sb="11" eb="12">
      <t>ミ</t>
    </rPh>
    <rPh sb="17" eb="19">
      <t>コテイ</t>
    </rPh>
    <rPh sb="23" eb="24">
      <t>ショ</t>
    </rPh>
    <rPh sb="25" eb="27">
      <t>コテイ</t>
    </rPh>
    <rPh sb="35" eb="37">
      <t>ムリ</t>
    </rPh>
    <rPh sb="39" eb="41">
      <t>コテイ</t>
    </rPh>
    <rPh sb="54" eb="55">
      <t>ワ</t>
    </rPh>
    <rPh sb="59" eb="61">
      <t>ゲンイン</t>
    </rPh>
    <rPh sb="66" eb="68">
      <t>ゲンジョウ</t>
    </rPh>
    <rPh sb="72" eb="74">
      <t>シア</t>
    </rPh>
    <rPh sb="79" eb="81">
      <t>バアイ</t>
    </rPh>
    <rPh sb="89" eb="91">
      <t>リョウショウ</t>
    </rPh>
    <phoneticPr fontId="3"/>
  </si>
  <si>
    <t>目地コーキング
各所コーキング目地の経年劣化により硬化やひび割れなどが見られます。コーキング目地などは外装版のクッションになりますので効果が進むとヒビ割れ、反りなどの原因になってきます。</t>
    <rPh sb="0" eb="2">
      <t>メジ</t>
    </rPh>
    <rPh sb="9" eb="11">
      <t>カクショ</t>
    </rPh>
    <rPh sb="16" eb="18">
      <t>メジ</t>
    </rPh>
    <rPh sb="19" eb="21">
      <t>ケイネン</t>
    </rPh>
    <rPh sb="21" eb="23">
      <t>レッカ</t>
    </rPh>
    <rPh sb="26" eb="28">
      <t>コウカ</t>
    </rPh>
    <rPh sb="31" eb="32">
      <t>ワ</t>
    </rPh>
    <rPh sb="36" eb="37">
      <t>ミ</t>
    </rPh>
    <rPh sb="47" eb="49">
      <t>メジ</t>
    </rPh>
    <rPh sb="52" eb="54">
      <t>ガイソウ</t>
    </rPh>
    <rPh sb="54" eb="55">
      <t>バン</t>
    </rPh>
    <rPh sb="68" eb="70">
      <t>コウカ</t>
    </rPh>
    <rPh sb="71" eb="72">
      <t>スス</t>
    </rPh>
    <rPh sb="76" eb="77">
      <t>ワ</t>
    </rPh>
    <rPh sb="79" eb="80">
      <t>ソ</t>
    </rPh>
    <rPh sb="84" eb="86">
      <t>ゲンイン</t>
    </rPh>
    <phoneticPr fontId="3"/>
  </si>
  <si>
    <t>軒天
湿気が溜まりやすい場所なので通気性のいい透湿タイプのカチオン樹脂塗料で仕上げます。</t>
    <rPh sb="0" eb="2">
      <t>ノキテン</t>
    </rPh>
    <rPh sb="4" eb="6">
      <t>シッケ</t>
    </rPh>
    <rPh sb="7" eb="8">
      <t>タ</t>
    </rPh>
    <rPh sb="13" eb="15">
      <t>バショ</t>
    </rPh>
    <rPh sb="18" eb="21">
      <t>ツウキセイ</t>
    </rPh>
    <rPh sb="24" eb="26">
      <t>トウシツ</t>
    </rPh>
    <rPh sb="34" eb="36">
      <t>ジュシ</t>
    </rPh>
    <rPh sb="36" eb="38">
      <t>トリョウ</t>
    </rPh>
    <rPh sb="39" eb="41">
      <t>シア</t>
    </rPh>
    <phoneticPr fontId="3"/>
  </si>
  <si>
    <t>軒天
腐食している部分などは浸透型のカチオンプライマーを塗布し下地強化を行ったうえで仕上げます。</t>
    <rPh sb="0" eb="2">
      <t>ノキテン</t>
    </rPh>
    <rPh sb="4" eb="6">
      <t>フショク</t>
    </rPh>
    <rPh sb="10" eb="12">
      <t>ブブン</t>
    </rPh>
    <rPh sb="15" eb="18">
      <t>シントウガタ</t>
    </rPh>
    <rPh sb="29" eb="31">
      <t>トフ</t>
    </rPh>
    <rPh sb="32" eb="34">
      <t>シタジ</t>
    </rPh>
    <rPh sb="34" eb="36">
      <t>キョウカ</t>
    </rPh>
    <rPh sb="37" eb="38">
      <t>オコナ</t>
    </rPh>
    <rPh sb="43" eb="45">
      <t>シア</t>
    </rPh>
    <phoneticPr fontId="3"/>
  </si>
  <si>
    <t>破風板
こちらも紫外線などにさらされるため浸透型のカチオンプライマーを塗布しトップコート2回塗りで仕上げます。</t>
    <rPh sb="0" eb="3">
      <t>ハフイタ</t>
    </rPh>
    <rPh sb="9" eb="12">
      <t>シガイセン</t>
    </rPh>
    <rPh sb="22" eb="24">
      <t>シントウ</t>
    </rPh>
    <rPh sb="24" eb="25">
      <t>ガタ</t>
    </rPh>
    <rPh sb="36" eb="38">
      <t>トフ</t>
    </rPh>
    <rPh sb="46" eb="47">
      <t>カイ</t>
    </rPh>
    <rPh sb="47" eb="48">
      <t>ヌ</t>
    </rPh>
    <rPh sb="50" eb="52">
      <t>シア</t>
    </rPh>
    <phoneticPr fontId="3"/>
  </si>
  <si>
    <t>破風板
ジョイント部分のコーキングの劣化も見られますので、打ち替えを行います。</t>
    <rPh sb="0" eb="3">
      <t>ハフイタ</t>
    </rPh>
    <rPh sb="10" eb="12">
      <t>ブブン</t>
    </rPh>
    <rPh sb="19" eb="21">
      <t>レッカ</t>
    </rPh>
    <rPh sb="22" eb="23">
      <t>ミ</t>
    </rPh>
    <rPh sb="30" eb="31">
      <t>ウ</t>
    </rPh>
    <rPh sb="32" eb="33">
      <t>カ</t>
    </rPh>
    <rPh sb="35" eb="36">
      <t>オコナ</t>
    </rPh>
    <phoneticPr fontId="3"/>
  </si>
  <si>
    <t>破風板
塗膜剥離が見られます。十分にケレン作業を行い専用の下塗り材を塗布しトップコート2回塗り仕上げになります。</t>
    <rPh sb="0" eb="3">
      <t>ハフイタ</t>
    </rPh>
    <rPh sb="5" eb="7">
      <t>トマク</t>
    </rPh>
    <rPh sb="7" eb="9">
      <t>ハクリ</t>
    </rPh>
    <rPh sb="10" eb="11">
      <t>ミ</t>
    </rPh>
    <rPh sb="16" eb="18">
      <t>ジュウブン</t>
    </rPh>
    <rPh sb="22" eb="24">
      <t>サギョウ</t>
    </rPh>
    <rPh sb="25" eb="26">
      <t>オコナ</t>
    </rPh>
    <rPh sb="27" eb="29">
      <t>センヨウ</t>
    </rPh>
    <rPh sb="30" eb="32">
      <t>シタヌ</t>
    </rPh>
    <rPh sb="33" eb="34">
      <t>ザイ</t>
    </rPh>
    <rPh sb="35" eb="37">
      <t>トフ</t>
    </rPh>
    <rPh sb="45" eb="46">
      <t>カイ</t>
    </rPh>
    <rPh sb="46" eb="47">
      <t>ヌ</t>
    </rPh>
    <rPh sb="48" eb="50">
      <t>シア</t>
    </rPh>
    <phoneticPr fontId="3"/>
  </si>
  <si>
    <t>破風板
木部などには、木部専用の下塗り材が必ず必要になります。下塗り後、トップコート2回塗り仕上げになります。</t>
    <rPh sb="0" eb="3">
      <t>ハフイタ</t>
    </rPh>
    <rPh sb="5" eb="7">
      <t>モクブ</t>
    </rPh>
    <rPh sb="12" eb="14">
      <t>モクブ</t>
    </rPh>
    <rPh sb="14" eb="16">
      <t>センヨウ</t>
    </rPh>
    <rPh sb="17" eb="19">
      <t>シタヌ</t>
    </rPh>
    <rPh sb="20" eb="21">
      <t>ザイ</t>
    </rPh>
    <rPh sb="22" eb="23">
      <t>カナラ</t>
    </rPh>
    <rPh sb="24" eb="26">
      <t>ヒツヨウ</t>
    </rPh>
    <rPh sb="32" eb="34">
      <t>シタヌ</t>
    </rPh>
    <rPh sb="35" eb="36">
      <t>ゴ</t>
    </rPh>
    <rPh sb="44" eb="45">
      <t>カイ</t>
    </rPh>
    <rPh sb="45" eb="46">
      <t>ヌ</t>
    </rPh>
    <rPh sb="47" eb="49">
      <t>シア</t>
    </rPh>
    <phoneticPr fontId="3"/>
  </si>
  <si>
    <t>雨樋
付着物などは綺麗に除去し、トップコート2回塗りで仕上げていきます。</t>
    <rPh sb="0" eb="2">
      <t>アマドイ</t>
    </rPh>
    <rPh sb="4" eb="6">
      <t>フチャク</t>
    </rPh>
    <rPh sb="6" eb="7">
      <t>ブツ</t>
    </rPh>
    <rPh sb="10" eb="12">
      <t>キレイ</t>
    </rPh>
    <rPh sb="13" eb="15">
      <t>ジョキョ</t>
    </rPh>
    <rPh sb="24" eb="25">
      <t>カイ</t>
    </rPh>
    <rPh sb="25" eb="26">
      <t>ヌ</t>
    </rPh>
    <rPh sb="28" eb="30">
      <t>シア</t>
    </rPh>
    <phoneticPr fontId="3"/>
  </si>
  <si>
    <t>雨樋
雨樋の中は比較的綺麗な状態でした。付着物などは高圧洗浄で綺麗に洗い流していきます。</t>
    <rPh sb="0" eb="2">
      <t>アマドイ</t>
    </rPh>
    <rPh sb="4" eb="6">
      <t>アマドイ</t>
    </rPh>
    <rPh sb="7" eb="8">
      <t>ナカ</t>
    </rPh>
    <rPh sb="9" eb="12">
      <t>ヒカクテキ</t>
    </rPh>
    <rPh sb="12" eb="14">
      <t>キレイ</t>
    </rPh>
    <rPh sb="15" eb="17">
      <t>ジョウタイ</t>
    </rPh>
    <rPh sb="21" eb="23">
      <t>フチャク</t>
    </rPh>
    <rPh sb="23" eb="24">
      <t>ブツ</t>
    </rPh>
    <rPh sb="27" eb="29">
      <t>コウアツ</t>
    </rPh>
    <rPh sb="29" eb="31">
      <t>センジョウ</t>
    </rPh>
    <rPh sb="32" eb="34">
      <t>キレイ</t>
    </rPh>
    <rPh sb="35" eb="36">
      <t>アラ</t>
    </rPh>
    <rPh sb="37" eb="38">
      <t>ナガ</t>
    </rPh>
    <phoneticPr fontId="3"/>
  </si>
  <si>
    <t>雨樋
ゴミの詰まりなどは高圧洗浄で綺麗に洗い流していきます。</t>
    <rPh sb="0" eb="2">
      <t>アマドイ</t>
    </rPh>
    <rPh sb="7" eb="8">
      <t>ツ</t>
    </rPh>
    <rPh sb="13" eb="15">
      <t>コウアツ</t>
    </rPh>
    <rPh sb="15" eb="17">
      <t>センジョウ</t>
    </rPh>
    <rPh sb="18" eb="20">
      <t>キレイ</t>
    </rPh>
    <rPh sb="21" eb="22">
      <t>アラ</t>
    </rPh>
    <rPh sb="23" eb="24">
      <t>ナガ</t>
    </rPh>
    <phoneticPr fontId="3"/>
  </si>
  <si>
    <t>鉄部・板金
板金部分などは、ケレン後、2液エポキシ系錆止め+トップコート2回塗り仕上げになります。</t>
    <rPh sb="0" eb="2">
      <t>テツブ</t>
    </rPh>
    <rPh sb="3" eb="5">
      <t>バンキン</t>
    </rPh>
    <rPh sb="7" eb="9">
      <t>バンキン</t>
    </rPh>
    <rPh sb="9" eb="11">
      <t>ブブン</t>
    </rPh>
    <rPh sb="18" eb="19">
      <t>ゴ</t>
    </rPh>
    <rPh sb="21" eb="22">
      <t>エキ</t>
    </rPh>
    <rPh sb="26" eb="29">
      <t>ケイサビド</t>
    </rPh>
    <rPh sb="38" eb="40">
      <t>カイヌ</t>
    </rPh>
    <rPh sb="41" eb="43">
      <t>シア</t>
    </rPh>
    <phoneticPr fontId="3"/>
  </si>
  <si>
    <t>鉄部・板金
ジョイント部分のコーキングなども劣化が進行していますので打ち替えを行います。</t>
    <rPh sb="0" eb="2">
      <t>テツブ</t>
    </rPh>
    <rPh sb="3" eb="5">
      <t>バンキン</t>
    </rPh>
    <rPh sb="12" eb="14">
      <t>ブブン</t>
    </rPh>
    <rPh sb="23" eb="25">
      <t>レッカ</t>
    </rPh>
    <rPh sb="26" eb="28">
      <t>シンコウ</t>
    </rPh>
    <rPh sb="35" eb="36">
      <t>ウ</t>
    </rPh>
    <rPh sb="37" eb="38">
      <t>カ</t>
    </rPh>
    <rPh sb="40" eb="41">
      <t>オコナ</t>
    </rPh>
    <phoneticPr fontId="3"/>
  </si>
  <si>
    <t>鉄部・板金
塗膜剥離などは十分にケレン作業を行い、錆転換材を塗布していきます。</t>
    <rPh sb="0" eb="2">
      <t>テツブ</t>
    </rPh>
    <rPh sb="3" eb="5">
      <t>バンキン</t>
    </rPh>
    <rPh sb="7" eb="11">
      <t>トマクハクリ</t>
    </rPh>
    <rPh sb="14" eb="16">
      <t>ジュウブン</t>
    </rPh>
    <rPh sb="20" eb="22">
      <t>サギョウ</t>
    </rPh>
    <rPh sb="23" eb="24">
      <t>オコナ</t>
    </rPh>
    <rPh sb="26" eb="27">
      <t>サビ</t>
    </rPh>
    <rPh sb="27" eb="29">
      <t>テンカン</t>
    </rPh>
    <rPh sb="29" eb="30">
      <t>ザイ</t>
    </rPh>
    <rPh sb="31" eb="33">
      <t>トフ</t>
    </rPh>
    <phoneticPr fontId="3"/>
  </si>
  <si>
    <t>雨戸
不純物の錆などが出てきていますのでサンダーケレンで磨き上げます。</t>
    <rPh sb="0" eb="2">
      <t>アマド</t>
    </rPh>
    <rPh sb="4" eb="7">
      <t>フジュンブツ</t>
    </rPh>
    <rPh sb="8" eb="9">
      <t>サビ</t>
    </rPh>
    <rPh sb="12" eb="13">
      <t>デ</t>
    </rPh>
    <rPh sb="29" eb="30">
      <t>ミガ</t>
    </rPh>
    <rPh sb="31" eb="32">
      <t>ア</t>
    </rPh>
    <phoneticPr fontId="3"/>
  </si>
  <si>
    <t>雨戸
取り外せる雨戸は倉庫に持ちりケレン後、2液エポキシ系錆止め+トップコート2回塗り仕上げになります。</t>
    <rPh sb="0" eb="2">
      <t>アマド</t>
    </rPh>
    <rPh sb="4" eb="5">
      <t>ト</t>
    </rPh>
    <rPh sb="6" eb="7">
      <t>ハズ</t>
    </rPh>
    <rPh sb="9" eb="11">
      <t>アマド</t>
    </rPh>
    <rPh sb="12" eb="14">
      <t>ソウコ</t>
    </rPh>
    <rPh sb="15" eb="16">
      <t>モ</t>
    </rPh>
    <rPh sb="21" eb="22">
      <t>ゴ</t>
    </rPh>
    <rPh sb="24" eb="25">
      <t>エキ</t>
    </rPh>
    <rPh sb="29" eb="32">
      <t>ケイサビド</t>
    </rPh>
    <rPh sb="41" eb="43">
      <t>カイヌ</t>
    </rPh>
    <rPh sb="44" eb="46">
      <t>シア</t>
    </rPh>
    <phoneticPr fontId="3"/>
  </si>
  <si>
    <t>雨戸
現場作業になりますので機械音がします。</t>
    <rPh sb="0" eb="2">
      <t>アマド</t>
    </rPh>
    <rPh sb="4" eb="6">
      <t>ゲンバ</t>
    </rPh>
    <rPh sb="6" eb="8">
      <t>サギョウ</t>
    </rPh>
    <rPh sb="15" eb="18">
      <t>キカイオン</t>
    </rPh>
    <phoneticPr fontId="3"/>
  </si>
  <si>
    <t>屋根
コケの繁殖には外壁同様に薬品洗浄を行います。</t>
    <rPh sb="0" eb="2">
      <t>ヤネ</t>
    </rPh>
    <rPh sb="7" eb="9">
      <t>ハンショク</t>
    </rPh>
    <rPh sb="11" eb="13">
      <t>ガイヘキ</t>
    </rPh>
    <rPh sb="13" eb="15">
      <t>ドウヨウ</t>
    </rPh>
    <rPh sb="16" eb="18">
      <t>ヤクヒン</t>
    </rPh>
    <rPh sb="18" eb="20">
      <t>センジョウ</t>
    </rPh>
    <rPh sb="21" eb="22">
      <t>オコナ</t>
    </rPh>
    <phoneticPr fontId="3"/>
  </si>
  <si>
    <t>屋根
コロニアルの割れなどにはコーキングだけでは開いてくる恐れがありますのでファイバー補強メッシュでの下地処理・調整を行います。</t>
    <rPh sb="0" eb="2">
      <t>ヤネ</t>
    </rPh>
    <rPh sb="10" eb="11">
      <t>ワ</t>
    </rPh>
    <rPh sb="25" eb="26">
      <t>ヒラ</t>
    </rPh>
    <rPh sb="30" eb="31">
      <t>オソ</t>
    </rPh>
    <rPh sb="44" eb="46">
      <t>ホキョウ</t>
    </rPh>
    <rPh sb="52" eb="54">
      <t>シタジ</t>
    </rPh>
    <rPh sb="54" eb="56">
      <t>ショリ</t>
    </rPh>
    <rPh sb="57" eb="59">
      <t>チョウセイ</t>
    </rPh>
    <rPh sb="60" eb="61">
      <t>オコナ</t>
    </rPh>
    <phoneticPr fontId="3"/>
  </si>
  <si>
    <t>屋根
瓦のズレがないか全体的に確認の方を行っていきます。</t>
    <rPh sb="0" eb="2">
      <t>ヤネ</t>
    </rPh>
    <rPh sb="4" eb="5">
      <t>カワラ</t>
    </rPh>
    <rPh sb="12" eb="15">
      <t>ゼンタイテキ</t>
    </rPh>
    <rPh sb="16" eb="18">
      <t>カクニン</t>
    </rPh>
    <rPh sb="19" eb="20">
      <t>ホウ</t>
    </rPh>
    <rPh sb="21" eb="22">
      <t>オコナ</t>
    </rPh>
    <phoneticPr fontId="3"/>
  </si>
  <si>
    <t>屋根
乾式洋瓦（モニエル瓦）こちらはきちんとした基本施工を行わないとすぐに剥がれなどの原因になりますので徹底して高圧洗浄、スラリー層の除去を行っていきます。スラリー強化プライマーを2回塗布し下地強化を行っていきます。</t>
    <rPh sb="0" eb="2">
      <t>ヤネ</t>
    </rPh>
    <rPh sb="4" eb="6">
      <t>カンシキ</t>
    </rPh>
    <rPh sb="6" eb="7">
      <t>ヨウ</t>
    </rPh>
    <rPh sb="7" eb="8">
      <t>カワラ</t>
    </rPh>
    <rPh sb="13" eb="14">
      <t>カワラ</t>
    </rPh>
    <rPh sb="25" eb="27">
      <t>キホン</t>
    </rPh>
    <rPh sb="27" eb="29">
      <t>セコウ</t>
    </rPh>
    <rPh sb="30" eb="31">
      <t>オコナ</t>
    </rPh>
    <rPh sb="38" eb="39">
      <t>ハ</t>
    </rPh>
    <rPh sb="44" eb="46">
      <t>ゲンイン</t>
    </rPh>
    <rPh sb="53" eb="55">
      <t>テッテイ</t>
    </rPh>
    <rPh sb="57" eb="59">
      <t>コウアツ</t>
    </rPh>
    <rPh sb="59" eb="61">
      <t>センジョウ</t>
    </rPh>
    <rPh sb="66" eb="67">
      <t>ソウ</t>
    </rPh>
    <rPh sb="68" eb="70">
      <t>ジョキョ</t>
    </rPh>
    <rPh sb="71" eb="72">
      <t>オコナ</t>
    </rPh>
    <rPh sb="83" eb="85">
      <t>キョウカ</t>
    </rPh>
    <rPh sb="92" eb="93">
      <t>カイ</t>
    </rPh>
    <rPh sb="93" eb="95">
      <t>トフ</t>
    </rPh>
    <rPh sb="96" eb="98">
      <t>シタジ</t>
    </rPh>
    <rPh sb="98" eb="100">
      <t>キョウカ</t>
    </rPh>
    <rPh sb="101" eb="102">
      <t>オコナ</t>
    </rPh>
    <phoneticPr fontId="3"/>
  </si>
  <si>
    <t>屋根
コロニアルには塗り替えの際は雨漏れ防止のタスペーサーが必ず必要になります。</t>
    <rPh sb="0" eb="2">
      <t>ヤネ</t>
    </rPh>
    <rPh sb="11" eb="12">
      <t>ヌ</t>
    </rPh>
    <rPh sb="13" eb="14">
      <t>カ</t>
    </rPh>
    <rPh sb="16" eb="17">
      <t>サイ</t>
    </rPh>
    <rPh sb="18" eb="20">
      <t>アマモ</t>
    </rPh>
    <rPh sb="21" eb="23">
      <t>ボウシ</t>
    </rPh>
    <rPh sb="31" eb="32">
      <t>カナラ</t>
    </rPh>
    <rPh sb="33" eb="35">
      <t>ヒツヨウ</t>
    </rPh>
    <phoneticPr fontId="3"/>
  </si>
  <si>
    <t>屋根
棟板金などはケレン後、2液エポキシ系錆止めを塗布していきます。</t>
    <rPh sb="0" eb="2">
      <t>ヤネ</t>
    </rPh>
    <rPh sb="4" eb="5">
      <t>ムネ</t>
    </rPh>
    <rPh sb="5" eb="7">
      <t>バンキン</t>
    </rPh>
    <rPh sb="13" eb="14">
      <t>ゴ</t>
    </rPh>
    <rPh sb="16" eb="17">
      <t>エキ</t>
    </rPh>
    <rPh sb="21" eb="24">
      <t>ケイサビド</t>
    </rPh>
    <rPh sb="26" eb="28">
      <t>トフ</t>
    </rPh>
    <phoneticPr fontId="3"/>
  </si>
  <si>
    <t>屋根
棟瓦の瓦止めの穴などはコーキング処理を行います。</t>
    <rPh sb="0" eb="2">
      <t>ヤネ</t>
    </rPh>
    <rPh sb="4" eb="5">
      <t>ムネ</t>
    </rPh>
    <rPh sb="5" eb="6">
      <t>カワラ</t>
    </rPh>
    <rPh sb="7" eb="8">
      <t>カワラ</t>
    </rPh>
    <rPh sb="8" eb="9">
      <t>ド</t>
    </rPh>
    <rPh sb="11" eb="12">
      <t>アナ</t>
    </rPh>
    <rPh sb="20" eb="22">
      <t>ショリ</t>
    </rPh>
    <rPh sb="23" eb="24">
      <t>オコナ</t>
    </rPh>
    <phoneticPr fontId="3"/>
  </si>
  <si>
    <t>屋根
棟板金のジョイント部分のコーキングなども劣化が進行しているため打ち替えを行います。</t>
    <rPh sb="0" eb="2">
      <t>ヤネ</t>
    </rPh>
    <rPh sb="4" eb="5">
      <t>ムネ</t>
    </rPh>
    <rPh sb="5" eb="7">
      <t>バンキン</t>
    </rPh>
    <rPh sb="13" eb="15">
      <t>ブブン</t>
    </rPh>
    <rPh sb="24" eb="26">
      <t>レッカ</t>
    </rPh>
    <rPh sb="27" eb="29">
      <t>シンコウ</t>
    </rPh>
    <rPh sb="35" eb="36">
      <t>ウ</t>
    </rPh>
    <rPh sb="37" eb="38">
      <t>カ</t>
    </rPh>
    <rPh sb="40" eb="41">
      <t>オコナ</t>
    </rPh>
    <phoneticPr fontId="3"/>
  </si>
  <si>
    <t>ベランダ
付着物などは綺麗に除去し、サンダーケレンで下地処理を行います。ケレン後、プライマーを塗布し六腑コート2回塗りで防水処理を行います。</t>
    <rPh sb="6" eb="8">
      <t>フチャク</t>
    </rPh>
    <rPh sb="8" eb="9">
      <t>ブツ</t>
    </rPh>
    <rPh sb="12" eb="14">
      <t>キレイ</t>
    </rPh>
    <rPh sb="15" eb="17">
      <t>ジョキョ</t>
    </rPh>
    <rPh sb="27" eb="29">
      <t>シタジ</t>
    </rPh>
    <rPh sb="29" eb="31">
      <t>ショリ</t>
    </rPh>
    <rPh sb="32" eb="33">
      <t>オコナ</t>
    </rPh>
    <rPh sb="40" eb="41">
      <t>ゴ</t>
    </rPh>
    <rPh sb="48" eb="50">
      <t>トフ</t>
    </rPh>
    <rPh sb="51" eb="53">
      <t>ロップ</t>
    </rPh>
    <rPh sb="57" eb="58">
      <t>カイ</t>
    </rPh>
    <rPh sb="58" eb="59">
      <t>ヌ</t>
    </rPh>
    <rPh sb="61" eb="63">
      <t>ボウスイ</t>
    </rPh>
    <rPh sb="63" eb="65">
      <t>ショリ</t>
    </rPh>
    <rPh sb="66" eb="67">
      <t>オコナ</t>
    </rPh>
    <phoneticPr fontId="3"/>
  </si>
  <si>
    <t>ベランダ
プロムナー素材のため本来は防水処理は必要ありませんが、防水処理はできますので追加が出ないように防水処理でご提案させていただいてます。</t>
    <rPh sb="11" eb="13">
      <t>ソザイ</t>
    </rPh>
    <rPh sb="16" eb="18">
      <t>ホンライ</t>
    </rPh>
    <rPh sb="19" eb="21">
      <t>ボウスイ</t>
    </rPh>
    <rPh sb="21" eb="23">
      <t>ショリ</t>
    </rPh>
    <rPh sb="24" eb="26">
      <t>ヒツヨウ</t>
    </rPh>
    <rPh sb="33" eb="35">
      <t>ボウスイ</t>
    </rPh>
    <rPh sb="35" eb="37">
      <t>ショリ</t>
    </rPh>
    <rPh sb="44" eb="46">
      <t>ツイカ</t>
    </rPh>
    <rPh sb="47" eb="48">
      <t>デ</t>
    </rPh>
    <rPh sb="53" eb="55">
      <t>ボウスイ</t>
    </rPh>
    <rPh sb="55" eb="57">
      <t>ショリ</t>
    </rPh>
    <rPh sb="59" eb="61">
      <t>テイアン</t>
    </rPh>
    <phoneticPr fontId="3"/>
  </si>
  <si>
    <t>ベランダ
排水溝廻りの詰まりによる雨漏れなどが多数報告がありますので、定期的な掃除をお願いいたします。</t>
    <rPh sb="6" eb="9">
      <t>ハイスイコウ</t>
    </rPh>
    <rPh sb="9" eb="10">
      <t>マワ</t>
    </rPh>
    <rPh sb="12" eb="13">
      <t>ツ</t>
    </rPh>
    <rPh sb="18" eb="20">
      <t>アマモ</t>
    </rPh>
    <rPh sb="24" eb="26">
      <t>タスウ</t>
    </rPh>
    <rPh sb="26" eb="28">
      <t>ホウコク</t>
    </rPh>
    <rPh sb="36" eb="39">
      <t>テイキテキ</t>
    </rPh>
    <rPh sb="40" eb="42">
      <t>ソウジ</t>
    </rPh>
    <rPh sb="44" eb="45">
      <t>ネガ</t>
    </rPh>
    <phoneticPr fontId="3"/>
  </si>
  <si>
    <t>塀
外壁同等仕上げになりますが、塗膜の膨れなどが発生しる恐れがありますので、浸透型塗料にて仕上げます。</t>
    <rPh sb="0" eb="1">
      <t>ヘイ</t>
    </rPh>
    <rPh sb="3" eb="5">
      <t>ガイヘキ</t>
    </rPh>
    <rPh sb="5" eb="9">
      <t>ドウトウシア</t>
    </rPh>
    <rPh sb="17" eb="19">
      <t>トマク</t>
    </rPh>
    <rPh sb="20" eb="21">
      <t>フク</t>
    </rPh>
    <rPh sb="25" eb="27">
      <t>ハッセイ</t>
    </rPh>
    <rPh sb="29" eb="30">
      <t>オソ</t>
    </rPh>
    <rPh sb="39" eb="41">
      <t>シントウ</t>
    </rPh>
    <rPh sb="41" eb="42">
      <t>ガタ</t>
    </rPh>
    <rPh sb="42" eb="44">
      <t>トリョウ</t>
    </rPh>
    <rPh sb="46" eb="48">
      <t>シア</t>
    </rPh>
    <phoneticPr fontId="3"/>
  </si>
  <si>
    <t>塀
ひび割れなどは外壁同様に注入材を注入し仕上げていきます。</t>
    <rPh sb="0" eb="1">
      <t>ヘイ</t>
    </rPh>
    <rPh sb="5" eb="6">
      <t>ワ</t>
    </rPh>
    <rPh sb="10" eb="12">
      <t>ガイヘキ</t>
    </rPh>
    <rPh sb="12" eb="14">
      <t>ドウヨウ</t>
    </rPh>
    <rPh sb="15" eb="17">
      <t>チュウニュウ</t>
    </rPh>
    <rPh sb="17" eb="18">
      <t>ザイ</t>
    </rPh>
    <rPh sb="19" eb="21">
      <t>チュウニュウ</t>
    </rPh>
    <rPh sb="22" eb="24">
      <t>シア</t>
    </rPh>
    <phoneticPr fontId="3"/>
  </si>
  <si>
    <t>門扉
こちらはサービスで塗装させていただきます。</t>
    <rPh sb="0" eb="2">
      <t>モンピ</t>
    </rPh>
    <rPh sb="13" eb="15">
      <t>トソウ</t>
    </rPh>
    <phoneticPr fontId="3"/>
  </si>
  <si>
    <t>アプローチ
汚れなどは高圧洗浄で落とせるところまで洗い落としていきます。</t>
    <rPh sb="7" eb="8">
      <t>ヨゴ</t>
    </rPh>
    <rPh sb="12" eb="14">
      <t>コウアツ</t>
    </rPh>
    <rPh sb="14" eb="16">
      <t>センジョウ</t>
    </rPh>
    <rPh sb="17" eb="18">
      <t>オ</t>
    </rPh>
    <rPh sb="26" eb="27">
      <t>アラ</t>
    </rPh>
    <rPh sb="28" eb="29">
      <t>オ</t>
    </rPh>
    <phoneticPr fontId="3"/>
  </si>
  <si>
    <t>駐車場土間
汚れなどは高圧洗浄で落とせるところまで洗い落としていきます。</t>
    <rPh sb="0" eb="3">
      <t>チュウシャジョウ</t>
    </rPh>
    <rPh sb="3" eb="5">
      <t>ドマ</t>
    </rPh>
    <rPh sb="7" eb="8">
      <t>ヨゴ</t>
    </rPh>
    <rPh sb="12" eb="14">
      <t>コウアツ</t>
    </rPh>
    <rPh sb="14" eb="16">
      <t>センジョウ</t>
    </rPh>
    <rPh sb="17" eb="18">
      <t>オ</t>
    </rPh>
    <rPh sb="26" eb="27">
      <t>アラ</t>
    </rPh>
    <rPh sb="28" eb="29">
      <t>オ</t>
    </rPh>
    <phoneticPr fontId="3"/>
  </si>
  <si>
    <t>カーポート
足場設置に伴い現状のまま組ませていただきますが、心配される場合はポリカの脱着を行います。</t>
    <rPh sb="7" eb="9">
      <t>アシバ</t>
    </rPh>
    <rPh sb="9" eb="11">
      <t>セッチ</t>
    </rPh>
    <rPh sb="12" eb="13">
      <t>トモナ</t>
    </rPh>
    <rPh sb="14" eb="16">
      <t>ゲンジョウ</t>
    </rPh>
    <rPh sb="19" eb="20">
      <t>ク</t>
    </rPh>
    <rPh sb="31" eb="33">
      <t>シンパイ</t>
    </rPh>
    <rPh sb="36" eb="38">
      <t>バアイ</t>
    </rPh>
    <rPh sb="43" eb="45">
      <t>ダッチャク</t>
    </rPh>
    <rPh sb="46" eb="47">
      <t>オコナ</t>
    </rPh>
    <phoneticPr fontId="3"/>
  </si>
  <si>
    <t>テラス
足場設置に伴い現状のまま組ませていただきますが、心配される場合はポリカの脱着を行います。</t>
    <rPh sb="5" eb="7">
      <t>アシバ</t>
    </rPh>
    <rPh sb="7" eb="9">
      <t>セッチ</t>
    </rPh>
    <rPh sb="10" eb="11">
      <t>トモナ</t>
    </rPh>
    <rPh sb="12" eb="14">
      <t>ゲンジョウ</t>
    </rPh>
    <rPh sb="17" eb="18">
      <t>ク</t>
    </rPh>
    <rPh sb="29" eb="31">
      <t>シンパイ</t>
    </rPh>
    <rPh sb="34" eb="36">
      <t>バアイ</t>
    </rPh>
    <rPh sb="41" eb="43">
      <t>ダッチャク</t>
    </rPh>
    <rPh sb="44" eb="45">
      <t>オコナ</t>
    </rPh>
    <phoneticPr fontId="3"/>
  </si>
  <si>
    <t>㎡</t>
    <phoneticPr fontId="3"/>
  </si>
  <si>
    <t>　　日本一親切な外壁塗装専門店</t>
    <phoneticPr fontId="3"/>
  </si>
  <si>
    <t>　　</t>
    <phoneticPr fontId="3"/>
  </si>
  <si>
    <t>ご安心くださいませ。</t>
    <rPh sb="1" eb="3">
      <t>アンシン</t>
    </rPh>
    <phoneticPr fontId="3"/>
  </si>
  <si>
    <t>お知らせください。速やかにご対応いたしますので</t>
    <rPh sb="1" eb="2">
      <t>シ</t>
    </rPh>
    <rPh sb="9" eb="10">
      <t>スミ</t>
    </rPh>
    <rPh sb="14" eb="16">
      <t>タイオウ</t>
    </rPh>
    <phoneticPr fontId="3"/>
  </si>
  <si>
    <t>万が一、気になるところがありましたら、遠慮なく、</t>
    <rPh sb="0" eb="1">
      <t>マン</t>
    </rPh>
    <rPh sb="2" eb="3">
      <t>イチ</t>
    </rPh>
    <rPh sb="4" eb="5">
      <t>キ</t>
    </rPh>
    <rPh sb="19" eb="21">
      <t>エンリョ</t>
    </rPh>
    <phoneticPr fontId="3"/>
  </si>
  <si>
    <t>私たちは自信を持ってあなたにお届けしておりますが、</t>
    <rPh sb="0" eb="1">
      <t>ワタシ</t>
    </rPh>
    <rPh sb="4" eb="6">
      <t>ジシン</t>
    </rPh>
    <rPh sb="7" eb="8">
      <t>モ</t>
    </rPh>
    <rPh sb="15" eb="16">
      <t>トド</t>
    </rPh>
    <phoneticPr fontId="3"/>
  </si>
  <si>
    <t>　　　　　　　7.　増改築に起因するもの</t>
    <rPh sb="10" eb="13">
      <t>ゾウカイチク</t>
    </rPh>
    <rPh sb="14" eb="16">
      <t>キイン</t>
    </rPh>
    <phoneticPr fontId="3"/>
  </si>
  <si>
    <t>　　　　　　　6.　周辺環境、塩害、公害、凍害に起因するもの</t>
    <rPh sb="10" eb="12">
      <t>シュウヘン</t>
    </rPh>
    <rPh sb="12" eb="14">
      <t>カンキョウ</t>
    </rPh>
    <rPh sb="15" eb="17">
      <t>エンガイ</t>
    </rPh>
    <rPh sb="18" eb="20">
      <t>コウガイ</t>
    </rPh>
    <rPh sb="21" eb="23">
      <t>トウガイ</t>
    </rPh>
    <rPh sb="24" eb="26">
      <t>キイン</t>
    </rPh>
    <phoneticPr fontId="3"/>
  </si>
  <si>
    <t>　　　　　　　5.　第三者による人為的な塗装損傷</t>
    <rPh sb="10" eb="13">
      <t>ダイサンシャ</t>
    </rPh>
    <rPh sb="16" eb="19">
      <t>ジンイテキ</t>
    </rPh>
    <rPh sb="20" eb="22">
      <t>トソウ</t>
    </rPh>
    <rPh sb="22" eb="24">
      <t>ソンショウ</t>
    </rPh>
    <phoneticPr fontId="3"/>
  </si>
  <si>
    <t>　　　　　　　4.　使用、利用上の不注意及び不適当な管理による場合</t>
    <rPh sb="10" eb="12">
      <t>シヨウ</t>
    </rPh>
    <rPh sb="13" eb="16">
      <t>リヨウジョウ</t>
    </rPh>
    <rPh sb="17" eb="20">
      <t>フチュウイ</t>
    </rPh>
    <rPh sb="20" eb="21">
      <t>オヨ</t>
    </rPh>
    <rPh sb="22" eb="25">
      <t>フテキトウ</t>
    </rPh>
    <rPh sb="26" eb="28">
      <t>カンリ</t>
    </rPh>
    <rPh sb="31" eb="33">
      <t>バアイ</t>
    </rPh>
    <phoneticPr fontId="3"/>
  </si>
  <si>
    <t>　　　　　　　3.　火災、天災等の不可抗力により生じた場合　　　　　</t>
    <rPh sb="10" eb="12">
      <t>カサイ</t>
    </rPh>
    <rPh sb="13" eb="15">
      <t>テンサイ</t>
    </rPh>
    <rPh sb="15" eb="16">
      <t>ナド</t>
    </rPh>
    <rPh sb="17" eb="21">
      <t>フカコウリョク</t>
    </rPh>
    <rPh sb="24" eb="25">
      <t>ショウ</t>
    </rPh>
    <rPh sb="27" eb="29">
      <t>バアイ</t>
    </rPh>
    <phoneticPr fontId="3"/>
  </si>
  <si>
    <t>　　　　　　　2.　通常予想される自然の劣化</t>
    <rPh sb="10" eb="12">
      <t>ツウジョウ</t>
    </rPh>
    <rPh sb="12" eb="14">
      <t>ヨソウ</t>
    </rPh>
    <rPh sb="17" eb="19">
      <t>シゼン</t>
    </rPh>
    <rPh sb="20" eb="22">
      <t>レッカ</t>
    </rPh>
    <phoneticPr fontId="3"/>
  </si>
  <si>
    <t>　　　　　　　1.　躯体、構造体による腐食などで起こる場合</t>
    <rPh sb="10" eb="12">
      <t>クタイ</t>
    </rPh>
    <rPh sb="13" eb="16">
      <t>コウゾウタイ</t>
    </rPh>
    <rPh sb="19" eb="21">
      <t>フショク</t>
    </rPh>
    <rPh sb="24" eb="25">
      <t>オ</t>
    </rPh>
    <rPh sb="27" eb="29">
      <t>バアイ</t>
    </rPh>
    <phoneticPr fontId="3"/>
  </si>
  <si>
    <t>　　　　　　～次の項に該当する場合は、保障適応外といたします～</t>
    <rPh sb="7" eb="8">
      <t>ツギ</t>
    </rPh>
    <rPh sb="9" eb="10">
      <t>コウ</t>
    </rPh>
    <rPh sb="11" eb="13">
      <t>ガイトウ</t>
    </rPh>
    <rPh sb="15" eb="17">
      <t>バアイ</t>
    </rPh>
    <rPh sb="19" eb="21">
      <t>ホショウ</t>
    </rPh>
    <rPh sb="21" eb="23">
      <t>テキオウ</t>
    </rPh>
    <rPh sb="23" eb="24">
      <t>ガイ</t>
    </rPh>
    <phoneticPr fontId="3"/>
  </si>
  <si>
    <t>免責事項</t>
    <rPh sb="0" eb="2">
      <t>メンセキ</t>
    </rPh>
    <rPh sb="2" eb="4">
      <t>ジコウ</t>
    </rPh>
    <phoneticPr fontId="3"/>
  </si>
  <si>
    <t>工事保証書</t>
    <rPh sb="0" eb="2">
      <t>コウジ</t>
    </rPh>
    <rPh sb="2" eb="5">
      <t>ホショウショ</t>
    </rPh>
    <phoneticPr fontId="3"/>
  </si>
  <si>
    <t>屋根
色褪せ、撥水低下、コケの繁殖などがあります。外壁より3倍近い紫外線や雨水などを直接受けるため徹底した下地処置・調整が必要になります。</t>
    <rPh sb="0" eb="2">
      <t>ヤネ</t>
    </rPh>
    <rPh sb="4" eb="6">
      <t>イロア</t>
    </rPh>
    <rPh sb="8" eb="10">
      <t>ハッスイ</t>
    </rPh>
    <rPh sb="10" eb="12">
      <t>テイカ</t>
    </rPh>
    <rPh sb="16" eb="18">
      <t>ハンショク</t>
    </rPh>
    <rPh sb="26" eb="28">
      <t>ガイヘキ</t>
    </rPh>
    <rPh sb="31" eb="32">
      <t>バイ</t>
    </rPh>
    <rPh sb="32" eb="33">
      <t>チカ</t>
    </rPh>
    <rPh sb="34" eb="37">
      <t>シガイセン</t>
    </rPh>
    <rPh sb="38" eb="40">
      <t>アマミズ</t>
    </rPh>
    <rPh sb="43" eb="45">
      <t>チョクセツ</t>
    </rPh>
    <rPh sb="45" eb="46">
      <t>ウ</t>
    </rPh>
    <rPh sb="50" eb="52">
      <t>テッテイ</t>
    </rPh>
    <rPh sb="54" eb="56">
      <t>シタジ</t>
    </rPh>
    <rPh sb="56" eb="58">
      <t>ショチ</t>
    </rPh>
    <rPh sb="59" eb="61">
      <t>チョウセイ</t>
    </rPh>
    <rPh sb="62" eb="64">
      <t>ヒツヨウ</t>
    </rPh>
    <phoneticPr fontId="3"/>
  </si>
  <si>
    <t>シャッター</t>
    <phoneticPr fontId="16"/>
  </si>
  <si>
    <t>【状況及び現況】</t>
    <rPh sb="1" eb="3">
      <t>ジョウキョウ</t>
    </rPh>
    <rPh sb="3" eb="4">
      <t>オヨ</t>
    </rPh>
    <rPh sb="5" eb="7">
      <t>ゲンキョウ</t>
    </rPh>
    <phoneticPr fontId="3"/>
  </si>
  <si>
    <t>構造：</t>
    <rPh sb="0" eb="2">
      <t>コウゾウ</t>
    </rPh>
    <phoneticPr fontId="3"/>
  </si>
  <si>
    <t>外壁：</t>
    <rPh sb="0" eb="2">
      <t>ガイヘキ</t>
    </rPh>
    <phoneticPr fontId="3"/>
  </si>
  <si>
    <t>屋根：</t>
    <rPh sb="0" eb="2">
      <t>ヤネ</t>
    </rPh>
    <phoneticPr fontId="3"/>
  </si>
  <si>
    <t>築年数：</t>
    <rPh sb="0" eb="1">
      <t>チク</t>
    </rPh>
    <rPh sb="1" eb="3">
      <t>ネンスウ</t>
    </rPh>
    <phoneticPr fontId="3"/>
  </si>
  <si>
    <t>屋根・外壁　調査報告書</t>
    <rPh sb="0" eb="2">
      <t>ヤネ</t>
    </rPh>
    <rPh sb="3" eb="5">
      <t>ガイヘキ</t>
    </rPh>
    <rPh sb="6" eb="8">
      <t>チョウサ</t>
    </rPh>
    <rPh sb="8" eb="11">
      <t>ホウコクショ</t>
    </rPh>
    <phoneticPr fontId="3"/>
  </si>
  <si>
    <t>1.　屋根の状態</t>
    <rPh sb="3" eb="5">
      <t>ヤネ</t>
    </rPh>
    <rPh sb="6" eb="8">
      <t>ジョウタイ</t>
    </rPh>
    <phoneticPr fontId="3"/>
  </si>
  <si>
    <t>2.　外壁の状態</t>
    <rPh sb="3" eb="5">
      <t>ガイヘキ</t>
    </rPh>
    <rPh sb="6" eb="8">
      <t>ジョウタイ</t>
    </rPh>
    <phoneticPr fontId="3"/>
  </si>
  <si>
    <t>3　コーキングの状態</t>
    <rPh sb="8" eb="10">
      <t>ジョウタイ</t>
    </rPh>
    <phoneticPr fontId="3"/>
  </si>
  <si>
    <t>4.　雨樋の状態</t>
    <rPh sb="3" eb="5">
      <t>アマドイ</t>
    </rPh>
    <rPh sb="6" eb="8">
      <t>ジョウタイ</t>
    </rPh>
    <phoneticPr fontId="3"/>
  </si>
  <si>
    <t>7.　その他塗装箇所</t>
    <rPh sb="5" eb="6">
      <t>タ</t>
    </rPh>
    <rPh sb="6" eb="8">
      <t>トソウ</t>
    </rPh>
    <rPh sb="8" eb="10">
      <t>カショ</t>
    </rPh>
    <phoneticPr fontId="3"/>
  </si>
  <si>
    <t>☆期待耐用年数　15年以上</t>
    <rPh sb="1" eb="3">
      <t>キタイ</t>
    </rPh>
    <rPh sb="3" eb="5">
      <t>タイヨウ</t>
    </rPh>
    <rPh sb="5" eb="7">
      <t>ネンスウ</t>
    </rPh>
    <rPh sb="10" eb="13">
      <t>ネンイジョウ</t>
    </rPh>
    <phoneticPr fontId="16"/>
  </si>
  <si>
    <t>現場住所：</t>
    <rPh sb="0" eb="2">
      <t>ゲンバ</t>
    </rPh>
    <rPh sb="2" eb="4">
      <t>ジュウショ</t>
    </rPh>
    <phoneticPr fontId="3"/>
  </si>
  <si>
    <t>電話番号：</t>
    <rPh sb="0" eb="2">
      <t>デンワ</t>
    </rPh>
    <rPh sb="2" eb="4">
      <t>バンゴウ</t>
    </rPh>
    <phoneticPr fontId="3"/>
  </si>
  <si>
    <t>お客様住所：</t>
    <rPh sb="1" eb="3">
      <t>キャクサマ</t>
    </rPh>
    <rPh sb="3" eb="5">
      <t>ジュウショ</t>
    </rPh>
    <phoneticPr fontId="3"/>
  </si>
  <si>
    <t>調査報告・御見積書</t>
    <rPh sb="0" eb="2">
      <t>チョウサ</t>
    </rPh>
    <rPh sb="2" eb="4">
      <t>ホウコク</t>
    </rPh>
    <rPh sb="5" eb="9">
      <t>オミツモリショ</t>
    </rPh>
    <phoneticPr fontId="3"/>
  </si>
  <si>
    <t>住所</t>
    <rPh sb="0" eb="2">
      <t>ジュウショ</t>
    </rPh>
    <phoneticPr fontId="3"/>
  </si>
  <si>
    <t>住宅リオフォーム工事（打合せシート）</t>
    <rPh sb="0" eb="2">
      <t>ジュウタク</t>
    </rPh>
    <rPh sb="8" eb="10">
      <t>コウジ</t>
    </rPh>
    <rPh sb="11" eb="13">
      <t>ウチアワ</t>
    </rPh>
    <phoneticPr fontId="3"/>
  </si>
  <si>
    <t>足場日程</t>
    <rPh sb="0" eb="2">
      <t>アシバ</t>
    </rPh>
    <rPh sb="2" eb="4">
      <t>ニッテイ</t>
    </rPh>
    <phoneticPr fontId="3"/>
  </si>
  <si>
    <t>屋　根</t>
    <rPh sb="0" eb="1">
      <t>ヤ</t>
    </rPh>
    <rPh sb="2" eb="3">
      <t>ネ</t>
    </rPh>
    <phoneticPr fontId="3"/>
  </si>
  <si>
    <t>鉄部・板金</t>
    <rPh sb="0" eb="2">
      <t>テツブ</t>
    </rPh>
    <rPh sb="3" eb="5">
      <t>バンキン</t>
    </rPh>
    <phoneticPr fontId="3"/>
  </si>
  <si>
    <t>雨戸・シャッター</t>
    <rPh sb="0" eb="2">
      <t>アマド</t>
    </rPh>
    <phoneticPr fontId="3"/>
  </si>
  <si>
    <t>塀</t>
    <rPh sb="0" eb="1">
      <t>ヘイ</t>
    </rPh>
    <phoneticPr fontId="3"/>
  </si>
  <si>
    <t>デザイン塗装</t>
    <rPh sb="4" eb="6">
      <t>トソウ</t>
    </rPh>
    <phoneticPr fontId="3"/>
  </si>
  <si>
    <t>軒　天</t>
    <rPh sb="0" eb="1">
      <t>ノキ</t>
    </rPh>
    <rPh sb="2" eb="3">
      <t>テン</t>
    </rPh>
    <phoneticPr fontId="3"/>
  </si>
  <si>
    <t>破風板・鼻隠し</t>
    <rPh sb="0" eb="3">
      <t>ハフイタ</t>
    </rPh>
    <rPh sb="4" eb="6">
      <t>ハナカク</t>
    </rPh>
    <phoneticPr fontId="3"/>
  </si>
  <si>
    <t>雨　樋</t>
    <rPh sb="0" eb="1">
      <t>アメ</t>
    </rPh>
    <rPh sb="2" eb="3">
      <t>トイ</t>
    </rPh>
    <phoneticPr fontId="3"/>
  </si>
  <si>
    <t>（材料）</t>
    <rPh sb="1" eb="3">
      <t>ザイリョウ</t>
    </rPh>
    <phoneticPr fontId="3"/>
  </si>
  <si>
    <t>（色）</t>
    <rPh sb="1" eb="2">
      <t>イロ</t>
    </rPh>
    <phoneticPr fontId="3"/>
  </si>
  <si>
    <t>コーキング</t>
    <phoneticPr fontId="3"/>
  </si>
  <si>
    <t>㎡</t>
    <phoneticPr fontId="3"/>
  </si>
  <si>
    <t>ｍ</t>
    <phoneticPr fontId="3"/>
  </si>
  <si>
    <t>㎡</t>
    <phoneticPr fontId="3"/>
  </si>
  <si>
    <t>㎡</t>
    <phoneticPr fontId="3"/>
  </si>
  <si>
    <t>ｍ</t>
    <phoneticPr fontId="3"/>
  </si>
  <si>
    <t>外　壁</t>
    <rPh sb="0" eb="1">
      <t>ソト</t>
    </rPh>
    <rPh sb="2" eb="3">
      <t>ヘキ</t>
    </rPh>
    <phoneticPr fontId="3"/>
  </si>
  <si>
    <t>足場設置・解体の日は４ｔトラックが駐停車いたします。
また作業中は金属音などが発生しますので事前に近隣の方へ挨拶回り等で周知致します。</t>
    <rPh sb="0" eb="2">
      <t>アシバ</t>
    </rPh>
    <rPh sb="2" eb="4">
      <t>セッチ</t>
    </rPh>
    <rPh sb="5" eb="7">
      <t>カイタイ</t>
    </rPh>
    <rPh sb="8" eb="9">
      <t>ヒ</t>
    </rPh>
    <rPh sb="17" eb="20">
      <t>チュウテイシャ</t>
    </rPh>
    <rPh sb="29" eb="32">
      <t>サギョウチュウ</t>
    </rPh>
    <rPh sb="33" eb="36">
      <t>キンゾクオン</t>
    </rPh>
    <rPh sb="39" eb="41">
      <t>ハッセイ</t>
    </rPh>
    <rPh sb="46" eb="48">
      <t>ジゼン</t>
    </rPh>
    <rPh sb="49" eb="51">
      <t>キンリン</t>
    </rPh>
    <rPh sb="52" eb="53">
      <t>カタ</t>
    </rPh>
    <rPh sb="54" eb="57">
      <t>アイサツマワ</t>
    </rPh>
    <rPh sb="58" eb="59">
      <t>トウ</t>
    </rPh>
    <rPh sb="60" eb="63">
      <t>シュウチイタ</t>
    </rPh>
    <phoneticPr fontId="3"/>
  </si>
  <si>
    <t>同上</t>
    <rPh sb="0" eb="2">
      <t>ドウジョウ</t>
    </rPh>
    <phoneticPr fontId="3"/>
  </si>
  <si>
    <t>TEL</t>
    <phoneticPr fontId="3"/>
  </si>
  <si>
    <t>お名前　　　　　　　　　　　　　　　　　　　　㊞</t>
    <phoneticPr fontId="16"/>
  </si>
  <si>
    <t>お名前　　　　　　　　　　　　　　　　　　　　㊞</t>
    <phoneticPr fontId="16"/>
  </si>
  <si>
    <t>内訳＝ご契約書通り</t>
    <rPh sb="0" eb="2">
      <t>ウチワケ</t>
    </rPh>
    <rPh sb="4" eb="8">
      <t>ケイヤクショトオ</t>
    </rPh>
    <phoneticPr fontId="3"/>
  </si>
  <si>
    <t>式</t>
    <rPh sb="0" eb="1">
      <t>シキ</t>
    </rPh>
    <phoneticPr fontId="3"/>
  </si>
  <si>
    <t>消費税込</t>
    <rPh sb="0" eb="3">
      <t>ショウヒゼイ</t>
    </rPh>
    <rPh sb="3" eb="4">
      <t>コ</t>
    </rPh>
    <phoneticPr fontId="3"/>
  </si>
  <si>
    <t>防水工事</t>
    <rPh sb="0" eb="2">
      <t>ボウスイ</t>
    </rPh>
    <rPh sb="2" eb="4">
      <t>コウジ</t>
    </rPh>
    <phoneticPr fontId="3"/>
  </si>
  <si>
    <t>　調査報告書</t>
    <phoneticPr fontId="3"/>
  </si>
  <si>
    <t>　　　　　消　費　税 （10％）</t>
    <rPh sb="5" eb="6">
      <t>ケ</t>
    </rPh>
    <rPh sb="7" eb="8">
      <t>ヒ</t>
    </rPh>
    <rPh sb="9" eb="10">
      <t>ゼイ</t>
    </rPh>
    <phoneticPr fontId="16"/>
  </si>
  <si>
    <t>木造</t>
    <rPh sb="0" eb="2">
      <t>モクゾウ</t>
    </rPh>
    <phoneticPr fontId="3"/>
  </si>
  <si>
    <t>外壁　・　調査報告書</t>
    <rPh sb="0" eb="2">
      <t>ガイヘキ</t>
    </rPh>
    <rPh sb="5" eb="7">
      <t>チョウサ</t>
    </rPh>
    <rPh sb="7" eb="10">
      <t>ホウコクショ</t>
    </rPh>
    <phoneticPr fontId="3"/>
  </si>
  <si>
    <t>外壁の状況について</t>
    <phoneticPr fontId="3"/>
  </si>
  <si>
    <t>【塗膜の防水・撥水効果】により耐久性・耐候性・防水性を高めます。</t>
  </si>
  <si>
    <t>風化させてしまう原因となりますので、防水性や防藻、防カビに優れ、透湿性のある塗料の</t>
    <rPh sb="0" eb="2">
      <t>フウカ</t>
    </rPh>
    <rPh sb="8" eb="10">
      <t>ゲンイン</t>
    </rPh>
    <rPh sb="18" eb="21">
      <t>ボウスイセイ</t>
    </rPh>
    <rPh sb="22" eb="23">
      <t>ボウ</t>
    </rPh>
    <rPh sb="23" eb="24">
      <t>モ</t>
    </rPh>
    <rPh sb="25" eb="26">
      <t>ボウ</t>
    </rPh>
    <rPh sb="29" eb="30">
      <t>スグ</t>
    </rPh>
    <rPh sb="32" eb="35">
      <t>トウシツセイ</t>
    </rPh>
    <rPh sb="38" eb="40">
      <t>トリョウ</t>
    </rPh>
    <phoneticPr fontId="3"/>
  </si>
  <si>
    <t>ご使用をお勧めいたします。</t>
    <rPh sb="1" eb="3">
      <t>シヨウ</t>
    </rPh>
    <rPh sb="5" eb="6">
      <t>スス</t>
    </rPh>
    <phoneticPr fontId="3"/>
  </si>
  <si>
    <t>コーキングの状況について</t>
    <phoneticPr fontId="3"/>
  </si>
  <si>
    <t>紫外線や雨・風など気候の変化、家全体の揺れなどにより劣化が進行します。</t>
    <rPh sb="15" eb="16">
      <t>イエ</t>
    </rPh>
    <rPh sb="16" eb="18">
      <t>ゼンタイ</t>
    </rPh>
    <rPh sb="19" eb="20">
      <t>ユ</t>
    </rPh>
    <phoneticPr fontId="3"/>
  </si>
  <si>
    <t xml:space="preserve">
</t>
    <phoneticPr fontId="3"/>
  </si>
  <si>
    <t>コーキングの役割としては固い外装版のクッションや防水性・気密性などがあげられす。</t>
    <phoneticPr fontId="3"/>
  </si>
  <si>
    <t>シーリング　・　調査報告書</t>
    <rPh sb="8" eb="10">
      <t>チョウサ</t>
    </rPh>
    <rPh sb="10" eb="13">
      <t>ホウコクショ</t>
    </rPh>
    <phoneticPr fontId="3"/>
  </si>
  <si>
    <t>その他部位　・　調査報告書</t>
    <rPh sb="2" eb="3">
      <t>タ</t>
    </rPh>
    <rPh sb="3" eb="5">
      <t>ブイ</t>
    </rPh>
    <rPh sb="8" eb="10">
      <t>チョウサ</t>
    </rPh>
    <rPh sb="10" eb="13">
      <t>ホウコクショ</t>
    </rPh>
    <phoneticPr fontId="3"/>
  </si>
  <si>
    <t>建物外　・　調査報告書</t>
    <rPh sb="0" eb="2">
      <t>タテモノ</t>
    </rPh>
    <rPh sb="2" eb="3">
      <t>ガイ</t>
    </rPh>
    <rPh sb="6" eb="8">
      <t>チョウサ</t>
    </rPh>
    <rPh sb="8" eb="11">
      <t>ホウコクショ</t>
    </rPh>
    <phoneticPr fontId="3"/>
  </si>
  <si>
    <t>デザイン塗装</t>
    <rPh sb="4" eb="6">
      <t>トソウ</t>
    </rPh>
    <phoneticPr fontId="3"/>
  </si>
  <si>
    <t>タスペーサー</t>
    <phoneticPr fontId="3"/>
  </si>
  <si>
    <t>㎡</t>
    <phoneticPr fontId="3"/>
  </si>
  <si>
    <t>屋根その他</t>
    <rPh sb="0" eb="2">
      <t>ヤネ</t>
    </rPh>
    <rPh sb="4" eb="5">
      <t>タ</t>
    </rPh>
    <phoneticPr fontId="3"/>
  </si>
  <si>
    <t>外壁その他</t>
    <rPh sb="0" eb="2">
      <t>ガイヘキ</t>
    </rPh>
    <rPh sb="4" eb="5">
      <t>タ</t>
    </rPh>
    <phoneticPr fontId="3"/>
  </si>
  <si>
    <t>式</t>
    <rPh sb="0" eb="1">
      <t>シキ</t>
    </rPh>
    <phoneticPr fontId="3"/>
  </si>
  <si>
    <t>【塗り面積　㎡・ｍ・式】</t>
    <rPh sb="1" eb="2">
      <t>ヌ</t>
    </rPh>
    <rPh sb="3" eb="5">
      <t>メンセキ</t>
    </rPh>
    <rPh sb="10" eb="11">
      <t>シキ</t>
    </rPh>
    <phoneticPr fontId="3"/>
  </si>
  <si>
    <t>エアコンホースカバー　・外壁色または樋色のどちらかお好きな
　　　　　　　　　　　　　　　色で塗装いたします。</t>
    <rPh sb="12" eb="14">
      <t>ガイヘキ</t>
    </rPh>
    <rPh sb="14" eb="15">
      <t>ショク</t>
    </rPh>
    <rPh sb="18" eb="19">
      <t>トイ</t>
    </rPh>
    <rPh sb="19" eb="20">
      <t>イロ</t>
    </rPh>
    <rPh sb="26" eb="27">
      <t>ス</t>
    </rPh>
    <rPh sb="45" eb="46">
      <t>イロ</t>
    </rPh>
    <rPh sb="47" eb="49">
      <t>トソウ</t>
    </rPh>
    <phoneticPr fontId="3"/>
  </si>
  <si>
    <t>ヒビ割れや隙間などから雨水などの侵入により中の下地材の腐食につながります。</t>
    <phoneticPr fontId="3"/>
  </si>
  <si>
    <t>軒天
湿気が溜まりやすい場所になりますので透湿タイプのカチオン樹脂塗料にて仕上げていきます。</t>
    <rPh sb="0" eb="2">
      <t>ノキテン</t>
    </rPh>
    <rPh sb="4" eb="6">
      <t>シッケ</t>
    </rPh>
    <rPh sb="32" eb="34">
      <t>ジュシ</t>
    </rPh>
    <rPh sb="34" eb="36">
      <t>トリョウ</t>
    </rPh>
    <rPh sb="38" eb="40">
      <t>シア</t>
    </rPh>
    <phoneticPr fontId="3"/>
  </si>
  <si>
    <t>足場</t>
    <rPh sb="0" eb="2">
      <t>アシバ</t>
    </rPh>
    <phoneticPr fontId="3"/>
  </si>
  <si>
    <t>㎡</t>
    <phoneticPr fontId="3"/>
  </si>
  <si>
    <t>壁高圧洗浄</t>
    <rPh sb="0" eb="1">
      <t>カベ</t>
    </rPh>
    <rPh sb="1" eb="5">
      <t>コウアツセンジョウ</t>
    </rPh>
    <phoneticPr fontId="3"/>
  </si>
  <si>
    <t>㎡</t>
    <phoneticPr fontId="3"/>
  </si>
  <si>
    <t>塗装を検討されている“あなた”へ</t>
    <phoneticPr fontId="3"/>
  </si>
  <si>
    <r>
      <t>相見積りでは、まずは以下</t>
    </r>
    <r>
      <rPr>
        <b/>
        <sz val="16"/>
        <color rgb="FFFF0000"/>
        <rFont val="ＭＳ Ｐゴシック"/>
        <family val="3"/>
        <charset val="128"/>
        <scheme val="minor"/>
      </rPr>
      <t>2つの</t>
    </r>
    <r>
      <rPr>
        <b/>
        <sz val="16"/>
        <color theme="1"/>
        <rFont val="ＭＳ Ｐゴシック"/>
        <family val="3"/>
        <charset val="128"/>
        <scheme val="minor"/>
      </rPr>
      <t>塗装会社のタイプを選択することになります。</t>
    </r>
    <rPh sb="0" eb="3">
      <t>アイミツ</t>
    </rPh>
    <phoneticPr fontId="3"/>
  </si>
  <si>
    <t>①【安心期間：5年】質はそれなりでもいい。とにかく安く済ませたい</t>
    <phoneticPr fontId="3"/>
  </si>
  <si>
    <t>②【安心期間：10年以上】多少予算がかかっても、より長く安心して住める工事がいい</t>
    <phoneticPr fontId="3"/>
  </si>
  <si>
    <t>もちろん、私たちは、求められればどちらの工事も実施できます。</t>
    <phoneticPr fontId="3"/>
  </si>
  <si>
    <t>ですが、スポーツが得意な人がいれば勉強が得意な人もいるように、</t>
    <phoneticPr fontId="3"/>
  </si>
  <si>
    <t>塗装会社にも得意な工事と苦手な工事が存在します。</t>
    <phoneticPr fontId="3"/>
  </si>
  <si>
    <t>それが最もよく表れるのが、先ほどの①と②の工事です。</t>
    <phoneticPr fontId="3"/>
  </si>
  <si>
    <t>ですが、塗装会社にとっては、相見積りの場合、契約をとるために</t>
    <rPh sb="4" eb="8">
      <t>トソウガイシャ</t>
    </rPh>
    <rPh sb="14" eb="17">
      <t>アイミツ</t>
    </rPh>
    <rPh sb="19" eb="21">
      <t>バアイ</t>
    </rPh>
    <phoneticPr fontId="3"/>
  </si>
  <si>
    <t>①の工事しか提案できなくなります。</t>
    <phoneticPr fontId="3"/>
  </si>
  <si>
    <t>それを証明できるのが、ポータルサイト（紹介サイト）には、</t>
    <rPh sb="3" eb="5">
      <t>ショウメイ</t>
    </rPh>
    <rPh sb="19" eb="21">
      <t>ショウカイ</t>
    </rPh>
    <phoneticPr fontId="3"/>
  </si>
  <si>
    <t>①の工事が得意な塗装会社が集まりがちという事です。</t>
    <rPh sb="21" eb="22">
      <t>コト</t>
    </rPh>
    <phoneticPr fontId="3"/>
  </si>
  <si>
    <t>相見積もりで良いところは、なんと言っても価格を一括で比較できることですよね。</t>
    <rPh sb="0" eb="3">
      <t>アイミツ</t>
    </rPh>
    <rPh sb="6" eb="7">
      <t>ヨ</t>
    </rPh>
    <phoneticPr fontId="3"/>
  </si>
  <si>
    <t>ですから、</t>
    <phoneticPr fontId="3"/>
  </si>
  <si>
    <r>
      <t>全日本ベスト塗装店最優秀賞を受賞しており、</t>
    </r>
    <r>
      <rPr>
        <b/>
        <sz val="12"/>
        <color theme="1"/>
        <rFont val="游明朝 Demibold"/>
        <family val="1"/>
        <charset val="128"/>
      </rPr>
      <t>②の工事を得意としています。</t>
    </r>
    <phoneticPr fontId="3"/>
  </si>
  <si>
    <t>●　ハウスメーカーで200万以上かかる品質の工事が150万でできる</t>
    <phoneticPr fontId="3"/>
  </si>
  <si>
    <t>●　 10年保証がついた塗料を、訓練されたカリスマ職人が実施するのでムラがない</t>
    <phoneticPr fontId="3"/>
  </si>
  <si>
    <t>●　塗装業界には気性の荒い職人も多いが、当社ではそれがない</t>
    <phoneticPr fontId="3"/>
  </si>
  <si>
    <t>こういった、①の工事を得意とする会社にはないサービスを行うことが可能です。</t>
    <phoneticPr fontId="3"/>
  </si>
  <si>
    <t>高評価をいただいています。</t>
    <phoneticPr fontId="3"/>
  </si>
  <si>
    <t>その一方で、先ほどの理由から価格だけは他社と同じ水準に収めることができません。</t>
    <phoneticPr fontId="3"/>
  </si>
  <si>
    <t>当社よりも①の工事を得意とする会社を選んだほうが満足できるかと思います。</t>
    <phoneticPr fontId="3"/>
  </si>
  <si>
    <t>したがって、もしあなたが「今回は事情があって価格を最優先している」という場合には、</t>
    <phoneticPr fontId="3"/>
  </si>
  <si>
    <t>繰り返しになりますが、塗装会社には得意とする工事が2種類あります。私どもは</t>
    <phoneticPr fontId="3"/>
  </si>
  <si>
    <t>②の工事を得意としておりますので、お互いのミスマッチを起こさないために事前に</t>
    <phoneticPr fontId="3"/>
  </si>
  <si>
    <t>お話させていただきました。</t>
    <phoneticPr fontId="3"/>
  </si>
  <si>
    <t>より満足のいく塗装工事を実現させるために、この情報がお役に立てたらなら嬉しいです。</t>
    <phoneticPr fontId="3"/>
  </si>
  <si>
    <t>工事名       :</t>
    <rPh sb="0" eb="2">
      <t>コウジ</t>
    </rPh>
    <rPh sb="2" eb="3">
      <t>メイ</t>
    </rPh>
    <phoneticPr fontId="3"/>
  </si>
  <si>
    <t>現場住所      :</t>
    <rPh sb="0" eb="2">
      <t>ゲンバ</t>
    </rPh>
    <rPh sb="2" eb="4">
      <t>ジュウショ</t>
    </rPh>
    <phoneticPr fontId="3"/>
  </si>
  <si>
    <t>ご契約プラン  :</t>
    <rPh sb="1" eb="3">
      <t>ケイヤク</t>
    </rPh>
    <phoneticPr fontId="3"/>
  </si>
  <si>
    <t>保障期間     :</t>
    <rPh sb="0" eb="2">
      <t>ホショウ</t>
    </rPh>
    <rPh sb="2" eb="4">
      <t>キカン</t>
    </rPh>
    <phoneticPr fontId="3"/>
  </si>
  <si>
    <t>●　完工後も保証期間中は一切の言い訳無しに対応する。</t>
    <rPh sb="6" eb="11">
      <t>ホショウキカンチュウ</t>
    </rPh>
    <rPh sb="12" eb="14">
      <t>イッサイ</t>
    </rPh>
    <rPh sb="15" eb="16">
      <t>イ</t>
    </rPh>
    <rPh sb="17" eb="19">
      <t>ワケナ</t>
    </rPh>
    <rPh sb="21" eb="23">
      <t>タイオウ</t>
    </rPh>
    <phoneticPr fontId="3"/>
  </si>
  <si>
    <t>その証拠に、数あるポータルサイト内でも【工事品質】【担当者の対応】は</t>
    <rPh sb="6" eb="7">
      <t>カズ</t>
    </rPh>
    <phoneticPr fontId="3"/>
  </si>
  <si>
    <t>私たちは、②の工事を希望される方にとってはピッタリの会社です。　　ですが、</t>
    <phoneticPr fontId="3"/>
  </si>
  <si>
    <t>雨樋の状況について</t>
    <phoneticPr fontId="3"/>
  </si>
  <si>
    <t>汚れなどによる詰まり、紫外線による雨樋の</t>
    <phoneticPr fontId="3"/>
  </si>
  <si>
    <t>変形等が考えられます。</t>
    <phoneticPr fontId="3"/>
  </si>
  <si>
    <t>経年劣化により継手の隙間、軒樋の傾斜の異常、</t>
    <phoneticPr fontId="3"/>
  </si>
  <si>
    <t>雨樋はメンテナンスなしで30年と言われております。</t>
    <phoneticPr fontId="3"/>
  </si>
  <si>
    <t>樋　・破風板（鼻隠し）　　　　　調査報告書</t>
    <rPh sb="0" eb="1">
      <t>トイ</t>
    </rPh>
    <rPh sb="3" eb="6">
      <t>ハフイタ</t>
    </rPh>
    <rPh sb="7" eb="9">
      <t>ハナカク</t>
    </rPh>
    <rPh sb="16" eb="18">
      <t>チョウサ</t>
    </rPh>
    <rPh sb="18" eb="21">
      <t>ホウコクショ</t>
    </rPh>
    <phoneticPr fontId="3"/>
  </si>
  <si>
    <t>5.　破風板・鼻隠しの状態</t>
  </si>
  <si>
    <t>に1つ大事な質問をさせてください。</t>
    <phoneticPr fontId="3"/>
  </si>
  <si>
    <t>は、今回検討されている塗装工事で、次のどちらの要望に近いですか？</t>
    <phoneticPr fontId="3"/>
  </si>
  <si>
    <t>☆期待耐用年数　8年～12年</t>
    <rPh sb="1" eb="3">
      <t>キタイ</t>
    </rPh>
    <rPh sb="3" eb="5">
      <t>タイヨウ</t>
    </rPh>
    <rPh sb="5" eb="7">
      <t>ネンスウ</t>
    </rPh>
    <rPh sb="9" eb="10">
      <t>ネン</t>
    </rPh>
    <rPh sb="13" eb="14">
      <t>ネン</t>
    </rPh>
    <phoneticPr fontId="3"/>
  </si>
  <si>
    <t>ベランダ床</t>
    <rPh sb="4" eb="5">
      <t>ユカ</t>
    </rPh>
    <phoneticPr fontId="3"/>
  </si>
  <si>
    <t>ベランダ床</t>
    <rPh sb="4" eb="5">
      <t>ユカ</t>
    </rPh>
    <phoneticPr fontId="3"/>
  </si>
  <si>
    <t>あなたの夢もかなえます。おかげさまで2021年も施工実績が地元で一番多い専門店となりました。</t>
  </si>
  <si>
    <t>☆保証☆　《屋根10年間完全保証書発行》</t>
    <rPh sb="6" eb="8">
      <t>ヤネ</t>
    </rPh>
    <rPh sb="10" eb="12">
      <t>ネンカン</t>
    </rPh>
    <rPh sb="12" eb="14">
      <t>カンゼン</t>
    </rPh>
    <rPh sb="14" eb="17">
      <t>ホショウショ</t>
    </rPh>
    <rPh sb="17" eb="19">
      <t>ハッコウ</t>
    </rPh>
    <phoneticPr fontId="16"/>
  </si>
  <si>
    <t>☆保証☆　《壁10年間完全保証書発行》</t>
    <rPh sb="6" eb="7">
      <t>カベ</t>
    </rPh>
    <phoneticPr fontId="16"/>
  </si>
  <si>
    <t>☆保証☆　《屋根7年間完全保証書発行》</t>
    <rPh sb="6" eb="8">
      <t>ヤネ</t>
    </rPh>
    <rPh sb="9" eb="11">
      <t>ネンカン</t>
    </rPh>
    <rPh sb="11" eb="13">
      <t>カンゼン</t>
    </rPh>
    <rPh sb="13" eb="16">
      <t>ホショウショ</t>
    </rPh>
    <rPh sb="16" eb="18">
      <t>ハッコウ</t>
    </rPh>
    <phoneticPr fontId="16"/>
  </si>
  <si>
    <t>☆保証☆　《壁7年間完全保証書発行》</t>
    <rPh sb="6" eb="7">
      <t>カベ</t>
    </rPh>
    <phoneticPr fontId="16"/>
  </si>
  <si>
    <t>☆保証☆　《壁5年間完全保証書発行》</t>
    <rPh sb="6" eb="7">
      <t>カベ</t>
    </rPh>
    <phoneticPr fontId="16"/>
  </si>
  <si>
    <t>着工予定</t>
    <rPh sb="0" eb="4">
      <t>チャッコウヨテイ</t>
    </rPh>
    <phoneticPr fontId="3"/>
  </si>
  <si>
    <t>足場着工日</t>
    <rPh sb="0" eb="2">
      <t>アシバ</t>
    </rPh>
    <rPh sb="2" eb="4">
      <t>チャッコウ</t>
    </rPh>
    <rPh sb="4" eb="5">
      <t>ヒ</t>
    </rPh>
    <phoneticPr fontId="3"/>
  </si>
  <si>
    <t>＜シーラー＞</t>
    <phoneticPr fontId="3"/>
  </si>
  <si>
    <t>（タスペーサー）</t>
    <phoneticPr fontId="3"/>
  </si>
  <si>
    <t>有</t>
    <rPh sb="0" eb="1">
      <t>アリ</t>
    </rPh>
    <phoneticPr fontId="3"/>
  </si>
  <si>
    <t>無</t>
    <rPh sb="0" eb="1">
      <t>ナ</t>
    </rPh>
    <phoneticPr fontId="3"/>
  </si>
  <si>
    <t>（プライマー）</t>
    <phoneticPr fontId="3"/>
  </si>
  <si>
    <t>玄関ドア</t>
    <rPh sb="0" eb="2">
      <t>ゲンカン</t>
    </rPh>
    <phoneticPr fontId="3"/>
  </si>
  <si>
    <t>木部</t>
    <rPh sb="0" eb="2">
      <t>モクブ</t>
    </rPh>
    <phoneticPr fontId="3"/>
  </si>
  <si>
    <t>錆止め</t>
    <rPh sb="0" eb="2">
      <t>サビド</t>
    </rPh>
    <phoneticPr fontId="3"/>
  </si>
  <si>
    <t>エポ系2液型</t>
    <rPh sb="2" eb="3">
      <t>ケイ</t>
    </rPh>
    <rPh sb="4" eb="5">
      <t>エキ</t>
    </rPh>
    <rPh sb="5" eb="6">
      <t>ガタ</t>
    </rPh>
    <phoneticPr fontId="3"/>
  </si>
  <si>
    <t>（塗料）</t>
    <rPh sb="1" eb="3">
      <t>トリョウ</t>
    </rPh>
    <phoneticPr fontId="3"/>
  </si>
  <si>
    <t xml:space="preserve">住宅リオフォーム工事（打合せシート） </t>
    <rPh sb="0" eb="2">
      <t>ジュウタク</t>
    </rPh>
    <rPh sb="8" eb="10">
      <t>コウジ</t>
    </rPh>
    <rPh sb="11" eb="13">
      <t>ウチアワ</t>
    </rPh>
    <phoneticPr fontId="3"/>
  </si>
  <si>
    <t>オートンイクシード（打替）</t>
    <rPh sb="10" eb="11">
      <t>ウ</t>
    </rPh>
    <rPh sb="11" eb="12">
      <t>カ</t>
    </rPh>
    <phoneticPr fontId="3"/>
  </si>
  <si>
    <t>シャングリラEX</t>
    <phoneticPr fontId="3"/>
  </si>
  <si>
    <t>ケンエースGⅡ</t>
    <phoneticPr fontId="3"/>
  </si>
  <si>
    <t>エタニティEX1</t>
    <phoneticPr fontId="3"/>
  </si>
  <si>
    <t>エタニティEX2</t>
    <phoneticPr fontId="3"/>
  </si>
  <si>
    <t>FRPトップコート</t>
    <phoneticPr fontId="3"/>
  </si>
  <si>
    <t>キシラ　　Or　　PPSI</t>
    <phoneticPr fontId="3"/>
  </si>
  <si>
    <t>サーモテックシーラー</t>
    <phoneticPr fontId="3"/>
  </si>
  <si>
    <t>スーパー遮熱サーモSI</t>
    <rPh sb="4" eb="6">
      <t>シャネツ</t>
    </rPh>
    <phoneticPr fontId="3"/>
  </si>
  <si>
    <t>エタニティ</t>
    <phoneticPr fontId="3"/>
  </si>
  <si>
    <t>ピュアピュアシリコンEX</t>
    <phoneticPr fontId="3"/>
  </si>
  <si>
    <t>ノンブリードタイプ</t>
    <phoneticPr fontId="3"/>
  </si>
  <si>
    <t>エポパワーシーラー</t>
    <phoneticPr fontId="3"/>
  </si>
  <si>
    <t>リファイン500SIーIR</t>
    <phoneticPr fontId="3"/>
  </si>
  <si>
    <t>シリコンレボ1000</t>
    <phoneticPr fontId="3"/>
  </si>
  <si>
    <t>マックスシールドSI</t>
    <phoneticPr fontId="3"/>
  </si>
  <si>
    <t>キシラ　　Or　　MSSI</t>
    <phoneticPr fontId="3"/>
  </si>
  <si>
    <t>パワーシーラー</t>
    <phoneticPr fontId="3"/>
  </si>
  <si>
    <t>シリコンベスト</t>
    <phoneticPr fontId="3"/>
  </si>
  <si>
    <t>セラミシリコン</t>
    <phoneticPr fontId="3"/>
  </si>
  <si>
    <t>クリーンマイルドシリコン</t>
    <phoneticPr fontId="3"/>
  </si>
  <si>
    <t>キシラ　　Or　　クリーンMSI</t>
    <phoneticPr fontId="3"/>
  </si>
  <si>
    <t>D</t>
    <phoneticPr fontId="3"/>
  </si>
  <si>
    <t>------------</t>
    <phoneticPr fontId="3"/>
  </si>
  <si>
    <t>リシンベース</t>
    <phoneticPr fontId="3"/>
  </si>
  <si>
    <t>ケンエースG2</t>
    <phoneticPr fontId="3"/>
  </si>
  <si>
    <t>ナノコンポジットW</t>
    <phoneticPr fontId="3"/>
  </si>
  <si>
    <t>☆保証☆　《屋根5年間完全保証書発行》</t>
    <rPh sb="6" eb="8">
      <t>ヤネ</t>
    </rPh>
    <rPh sb="9" eb="11">
      <t>ネンカン</t>
    </rPh>
    <rPh sb="11" eb="13">
      <t>カンゼン</t>
    </rPh>
    <rPh sb="13" eb="16">
      <t>ホショウショ</t>
    </rPh>
    <rPh sb="16" eb="18">
      <t>ハッコウ</t>
    </rPh>
    <phoneticPr fontId="16"/>
  </si>
  <si>
    <t>工事方法 ：　塗り替えﾘﾌｫｰﾑ《美観・シリコン仕様》</t>
    <rPh sb="17" eb="19">
      <t>ビカン</t>
    </rPh>
    <rPh sb="24" eb="26">
      <t>シヨウ</t>
    </rPh>
    <phoneticPr fontId="16"/>
  </si>
  <si>
    <t>工事方法 ：塗り替えﾘﾌｫｰﾑ《量産シリコン仕様》</t>
    <rPh sb="16" eb="18">
      <t>リョウサン</t>
    </rPh>
    <rPh sb="22" eb="24">
      <t>シヨウ</t>
    </rPh>
    <phoneticPr fontId="16"/>
  </si>
  <si>
    <t>☆保証☆　《屋根・3年間完全保証書発行》</t>
    <rPh sb="6" eb="8">
      <t>ヤネ</t>
    </rPh>
    <rPh sb="10" eb="12">
      <t>ネンカン</t>
    </rPh>
    <rPh sb="12" eb="14">
      <t>カンゼン</t>
    </rPh>
    <rPh sb="14" eb="16">
      <t>ホショウ</t>
    </rPh>
    <rPh sb="16" eb="17">
      <t>ショ</t>
    </rPh>
    <rPh sb="17" eb="19">
      <t>ハッコウ</t>
    </rPh>
    <phoneticPr fontId="16"/>
  </si>
  <si>
    <r>
      <t>工事方法</t>
    </r>
    <r>
      <rPr>
        <b/>
        <sz val="11"/>
        <rFont val="ＭＳ Ｐゴシック"/>
        <family val="3"/>
        <charset val="128"/>
      </rPr>
      <t>　：塗替えリフォーム≪市場最高級無機仕様≫</t>
    </r>
    <rPh sb="0" eb="2">
      <t>コウジ</t>
    </rPh>
    <rPh sb="2" eb="4">
      <t>ホウホウ</t>
    </rPh>
    <rPh sb="6" eb="8">
      <t>ヌリカ</t>
    </rPh>
    <rPh sb="15" eb="17">
      <t>シジョウ</t>
    </rPh>
    <rPh sb="17" eb="19">
      <t>サイコウ</t>
    </rPh>
    <rPh sb="19" eb="20">
      <t>キュウ</t>
    </rPh>
    <rPh sb="20" eb="22">
      <t>ムキ</t>
    </rPh>
    <rPh sb="22" eb="24">
      <t>シヨウ</t>
    </rPh>
    <phoneticPr fontId="16"/>
  </si>
  <si>
    <t>★★　エスケー化研　☆☆</t>
    <rPh sb="7" eb="9">
      <t>カケン</t>
    </rPh>
    <phoneticPr fontId="16"/>
  </si>
  <si>
    <r>
      <t>（ご記入はこちらからお願いいたします。）</t>
    </r>
    <r>
      <rPr>
        <sz val="9"/>
        <rFont val="ＭＳ Ｐゴシック"/>
        <family val="3"/>
        <charset val="128"/>
      </rPr>
      <t>⇒</t>
    </r>
    <r>
      <rPr>
        <sz val="10"/>
        <rFont val="ＭＳ Ｐゴシック"/>
        <family val="3"/>
        <charset val="128"/>
      </rPr>
      <t>令和4年</t>
    </r>
    <r>
      <rPr>
        <sz val="10"/>
        <color theme="1"/>
        <rFont val="ＭＳ Ｐゴシック"/>
        <family val="3"/>
        <charset val="128"/>
        <scheme val="minor"/>
      </rPr>
      <t>　　月　　　日</t>
    </r>
    <rPh sb="21" eb="23">
      <t>レイワ</t>
    </rPh>
    <rPh sb="27" eb="28">
      <t>ガツ</t>
    </rPh>
    <rPh sb="31" eb="32">
      <t>ニチ</t>
    </rPh>
    <phoneticPr fontId="16"/>
  </si>
  <si>
    <t>市場最高級のシリコン樹脂！</t>
    <rPh sb="0" eb="5">
      <t>シジョウサイコウキュウ</t>
    </rPh>
    <rPh sb="10" eb="12">
      <t>ジュシ</t>
    </rPh>
    <phoneticPr fontId="16"/>
  </si>
  <si>
    <t>㈱ステージアッププロジェクト</t>
    <phoneticPr fontId="3"/>
  </si>
  <si>
    <t>営業所　　高崎市中尾町870-1</t>
    <rPh sb="5" eb="8">
      <t>タカサキシ</t>
    </rPh>
    <rPh sb="8" eb="11">
      <t>ナカオマチ</t>
    </rPh>
    <phoneticPr fontId="3"/>
  </si>
  <si>
    <t>担当者　根岸辰博</t>
    <rPh sb="4" eb="6">
      <t>ネギシ</t>
    </rPh>
    <rPh sb="6" eb="7">
      <t>タツ</t>
    </rPh>
    <rPh sb="7" eb="8">
      <t>ヒロシ</t>
    </rPh>
    <phoneticPr fontId="3"/>
  </si>
  <si>
    <t>㈱ステージアッププロジェクト</t>
    <phoneticPr fontId="3"/>
  </si>
  <si>
    <t>〒370-0001　高崎市中尾町870-1</t>
    <rPh sb="10" eb="13">
      <t>タカサキシ</t>
    </rPh>
    <rPh sb="13" eb="16">
      <t>ナカオマチ</t>
    </rPh>
    <phoneticPr fontId="3"/>
  </si>
  <si>
    <t>TEL　0120-961-561</t>
    <phoneticPr fontId="3"/>
  </si>
  <si>
    <t>こんにちは。ステージアッププロジェクトの根岸です。</t>
    <rPh sb="20" eb="22">
      <t>ネギシ</t>
    </rPh>
    <phoneticPr fontId="3"/>
  </si>
  <si>
    <t>私どもステージアッププロジェクトは、下請け制度を無くした地元職人による責任施工で</t>
    <phoneticPr fontId="3"/>
  </si>
  <si>
    <t>株式会社ステージアッププロジェクト</t>
    <rPh sb="0" eb="4">
      <t>カブシキガイシャ</t>
    </rPh>
    <phoneticPr fontId="3"/>
  </si>
  <si>
    <r>
      <t>代表取締役　　　</t>
    </r>
    <r>
      <rPr>
        <sz val="20"/>
        <color theme="1"/>
        <rFont val="HG行書体"/>
        <family val="4"/>
        <charset val="128"/>
      </rPr>
      <t>根岸　辰博</t>
    </r>
    <rPh sb="0" eb="5">
      <t>ダイヒョウトリシマリヤク</t>
    </rPh>
    <rPh sb="8" eb="10">
      <t>ネギシ</t>
    </rPh>
    <rPh sb="11" eb="12">
      <t>タツ</t>
    </rPh>
    <rPh sb="12" eb="13">
      <t>ヒロシ</t>
    </rPh>
    <phoneticPr fontId="3"/>
  </si>
  <si>
    <t>屋根・外壁塗装　調査・提案書　　　　　株式会社ステージアッププロジェクト</t>
    <rPh sb="0" eb="2">
      <t>ヤネ</t>
    </rPh>
    <rPh sb="3" eb="5">
      <t>ガイヘキ</t>
    </rPh>
    <rPh sb="5" eb="7">
      <t>トソウ</t>
    </rPh>
    <rPh sb="8" eb="10">
      <t>チョウサ</t>
    </rPh>
    <rPh sb="11" eb="14">
      <t>テイアンショ</t>
    </rPh>
    <rPh sb="19" eb="23">
      <t>カブシキガイシャ</t>
    </rPh>
    <phoneticPr fontId="3"/>
  </si>
  <si>
    <t>　　　</t>
    <phoneticPr fontId="3"/>
  </si>
  <si>
    <t>屋根・外壁塗装　調査・提案書　　　　株式会社ステージアッププロジェクト</t>
    <rPh sb="0" eb="2">
      <t>ヤネ</t>
    </rPh>
    <rPh sb="3" eb="5">
      <t>ガイヘキ</t>
    </rPh>
    <rPh sb="5" eb="7">
      <t>トソウ</t>
    </rPh>
    <rPh sb="8" eb="10">
      <t>チョウサ</t>
    </rPh>
    <rPh sb="11" eb="14">
      <t>テイアンショ</t>
    </rPh>
    <rPh sb="18" eb="22">
      <t>カブシキガイシャ</t>
    </rPh>
    <phoneticPr fontId="3"/>
  </si>
  <si>
    <t>㈱ステージアッププロジェクト</t>
    <phoneticPr fontId="16"/>
  </si>
  <si>
    <t>TEL　　　0120-961-561</t>
    <phoneticPr fontId="3"/>
  </si>
  <si>
    <t>営業所　　高崎市中尾町870-1</t>
    <rPh sb="5" eb="11">
      <t>タカサキシナカオマチ</t>
    </rPh>
    <phoneticPr fontId="3"/>
  </si>
  <si>
    <t>担当者　根岸辰博</t>
    <rPh sb="4" eb="8">
      <t>ネギシタツヒロ</t>
    </rPh>
    <phoneticPr fontId="3"/>
  </si>
  <si>
    <t>㈱ステージアッププロジェクト</t>
    <phoneticPr fontId="3"/>
  </si>
  <si>
    <t>㈱ステージアッププロジェクト</t>
    <phoneticPr fontId="3"/>
  </si>
  <si>
    <t>TEL　　　0120-961-561</t>
    <phoneticPr fontId="3"/>
  </si>
  <si>
    <t>営業所　高崎市中尾町870-1</t>
    <rPh sb="4" eb="10">
      <t>タカサキシナカオマチ</t>
    </rPh>
    <phoneticPr fontId="3"/>
  </si>
  <si>
    <t>　職人一同</t>
  </si>
  <si>
    <t>TEL　　　0120-961-561</t>
    <phoneticPr fontId="3"/>
  </si>
  <si>
    <t>営業所　高崎市中尾町870-1</t>
    <rPh sb="4" eb="10">
      <t>タカサキシナカオマチ</t>
    </rPh>
    <phoneticPr fontId="16"/>
  </si>
  <si>
    <t>職人一同</t>
    <rPh sb="0" eb="4">
      <t>ショクニンイチドウ</t>
    </rPh>
    <phoneticPr fontId="3"/>
  </si>
  <si>
    <t>㈱ステージアッププロジェクト</t>
    <phoneticPr fontId="3"/>
  </si>
  <si>
    <t>TEL　　　0120-961-561</t>
    <phoneticPr fontId="3"/>
  </si>
  <si>
    <t>職人一同</t>
    <phoneticPr fontId="3"/>
  </si>
  <si>
    <t>令和4年　　月　　日　～　令和4年　　月　　日頃まで</t>
    <rPh sb="0" eb="2">
      <t>レイワ</t>
    </rPh>
    <rPh sb="3" eb="4">
      <t>ネン</t>
    </rPh>
    <rPh sb="6" eb="7">
      <t>ガツ</t>
    </rPh>
    <rPh sb="9" eb="10">
      <t>ニチ</t>
    </rPh>
    <rPh sb="13" eb="15">
      <t>レイワ</t>
    </rPh>
    <rPh sb="16" eb="17">
      <t>ネン</t>
    </rPh>
    <rPh sb="19" eb="20">
      <t>ガツ</t>
    </rPh>
    <rPh sb="22" eb="23">
      <t>ニチ</t>
    </rPh>
    <rPh sb="23" eb="24">
      <t>ゴロ</t>
    </rPh>
    <phoneticPr fontId="3"/>
  </si>
  <si>
    <t>この度は、ステージアッププロジェクトとお付き合い頂き、</t>
    <rPh sb="2" eb="3">
      <t>タビ</t>
    </rPh>
    <rPh sb="20" eb="21">
      <t>ツ</t>
    </rPh>
    <rPh sb="22" eb="23">
      <t>ア</t>
    </rPh>
    <rPh sb="24" eb="25">
      <t>イタダ</t>
    </rPh>
    <phoneticPr fontId="3"/>
  </si>
  <si>
    <t>本当にありがとうございました。素敵なお家になりましたね。</t>
    <rPh sb="15" eb="17">
      <t>ステキ</t>
    </rPh>
    <rPh sb="19" eb="20">
      <t>ウチ</t>
    </rPh>
    <phoneticPr fontId="3"/>
  </si>
  <si>
    <t>　　　本店　　　高崎市中尾町870-1</t>
    <rPh sb="3" eb="5">
      <t>ホンテン</t>
    </rPh>
    <rPh sb="8" eb="10">
      <t>タカサキ</t>
    </rPh>
    <rPh sb="10" eb="11">
      <t>シ</t>
    </rPh>
    <rPh sb="11" eb="13">
      <t>ナカオ</t>
    </rPh>
    <rPh sb="13" eb="14">
      <t>チョウ</t>
    </rPh>
    <phoneticPr fontId="3"/>
  </si>
  <si>
    <t>　　　電話　　　0120-961-561</t>
    <rPh sb="3" eb="5">
      <t>デンワ</t>
    </rPh>
    <phoneticPr fontId="3"/>
  </si>
  <si>
    <r>
      <t>代表取締役　　</t>
    </r>
    <r>
      <rPr>
        <b/>
        <sz val="18"/>
        <color theme="1"/>
        <rFont val="AR顏眞楷書体H"/>
        <family val="3"/>
        <charset val="128"/>
      </rPr>
      <t>根岸　辰博</t>
    </r>
    <rPh sb="0" eb="2">
      <t>ダイヒョウ</t>
    </rPh>
    <rPh sb="2" eb="5">
      <t>トリシマリヤク</t>
    </rPh>
    <rPh sb="7" eb="9">
      <t>ネギシ</t>
    </rPh>
    <rPh sb="10" eb="11">
      <t>タツ</t>
    </rPh>
    <rPh sb="11" eb="12">
      <t>ヒロシ</t>
    </rPh>
    <phoneticPr fontId="3"/>
  </si>
  <si>
    <t>株式会社
ステージアッププロジェクト</t>
    <rPh sb="0" eb="4">
      <t>カブシキガイシャ</t>
    </rPh>
    <phoneticPr fontId="16"/>
  </si>
  <si>
    <t>代表取締役　根岸　辰博</t>
    <rPh sb="0" eb="2">
      <t>ダイヒョウ</t>
    </rPh>
    <rPh sb="2" eb="5">
      <t>トリシマリヤク</t>
    </rPh>
    <rPh sb="6" eb="8">
      <t>ネギシ</t>
    </rPh>
    <rPh sb="9" eb="10">
      <t>タツ</t>
    </rPh>
    <rPh sb="10" eb="11">
      <t>ヒロシ</t>
    </rPh>
    <phoneticPr fontId="16"/>
  </si>
  <si>
    <t>℡　0120-961-561</t>
    <phoneticPr fontId="16"/>
  </si>
  <si>
    <t>早速ですが、</t>
    <phoneticPr fontId="3"/>
  </si>
  <si>
    <t>足場解体</t>
    <rPh sb="0" eb="2">
      <t>アシバ</t>
    </rPh>
    <rPh sb="2" eb="4">
      <t>カイタイ</t>
    </rPh>
    <phoneticPr fontId="3"/>
  </si>
  <si>
    <t>塗装開始　　 塗装完了　　</t>
    <rPh sb="0" eb="2">
      <t>トソウ</t>
    </rPh>
    <rPh sb="2" eb="4">
      <t>カイシ</t>
    </rPh>
    <rPh sb="7" eb="9">
      <t>トソウ</t>
    </rPh>
    <rPh sb="9" eb="11">
      <t>カンリョウ</t>
    </rPh>
    <phoneticPr fontId="3"/>
  </si>
  <si>
    <t xml:space="preserve"> 足場組立て</t>
    <rPh sb="1" eb="3">
      <t>アシバ</t>
    </rPh>
    <rPh sb="3" eb="4">
      <t>ク</t>
    </rPh>
    <rPh sb="4" eb="5">
      <t>タ</t>
    </rPh>
    <phoneticPr fontId="3"/>
  </si>
  <si>
    <t>※成約の有無に関わらず、ご一報の程よろしくお願い致します。
※不採用の際は、見積書をお戻し下さいますようお願い致します。</t>
    <phoneticPr fontId="3"/>
  </si>
  <si>
    <t>TEL　　　0120-961-561</t>
    <phoneticPr fontId="16"/>
  </si>
  <si>
    <t>※成約の有無に関わらず、ご一報の程よろしくお願い致します。
※不採用の際は、見積書をお戻し下さいますようお願い致します。</t>
    <phoneticPr fontId="3"/>
  </si>
  <si>
    <t>TEL　　　0120-961-561</t>
    <phoneticPr fontId="16"/>
  </si>
  <si>
    <t>※成約の有無に関わらず、ご一報の程よろしくお願い致します。
※不採用の際は、見積書をお戻し下さいますようお願い致します。</t>
    <phoneticPr fontId="3"/>
  </si>
  <si>
    <t>ステージアッププロジェクトが自信を持っておすすめできる画期的なプラン。</t>
    <rPh sb="14" eb="16">
      <t>ジシン</t>
    </rPh>
    <rPh sb="17" eb="18">
      <t>モ</t>
    </rPh>
    <rPh sb="27" eb="30">
      <t>カッキテキ</t>
    </rPh>
    <phoneticPr fontId="16"/>
  </si>
  <si>
    <t>注！塗装ヶ所によってはシンナーの臭いがする場合がございますのでご了承ください。</t>
    <rPh sb="0" eb="1">
      <t>チュウ</t>
    </rPh>
    <rPh sb="2" eb="6">
      <t>トソウカショ</t>
    </rPh>
    <rPh sb="16" eb="17">
      <t>ニオ</t>
    </rPh>
    <rPh sb="21" eb="23">
      <t>バアイ</t>
    </rPh>
    <rPh sb="32" eb="34">
      <t>リョウショウ</t>
    </rPh>
    <phoneticPr fontId="3"/>
  </si>
  <si>
    <t>昭和57年11月26日生まれ</t>
    <rPh sb="0" eb="2">
      <t>ショウワ</t>
    </rPh>
    <rPh sb="4" eb="5">
      <t>ネン</t>
    </rPh>
    <rPh sb="7" eb="8">
      <t>ガツ</t>
    </rPh>
    <rPh sb="10" eb="12">
      <t>カウ</t>
    </rPh>
    <phoneticPr fontId="3"/>
  </si>
  <si>
    <t>群馬銀行　高崎支店</t>
    <rPh sb="0" eb="2">
      <t>グンマ</t>
    </rPh>
    <rPh sb="2" eb="4">
      <t>ギンコウ</t>
    </rPh>
    <rPh sb="5" eb="9">
      <t>タカサキシテン</t>
    </rPh>
    <phoneticPr fontId="3"/>
  </si>
  <si>
    <t>【普通2155859】</t>
    <rPh sb="1" eb="3">
      <t>フツウ</t>
    </rPh>
    <phoneticPr fontId="3"/>
  </si>
  <si>
    <t>株式会社ステージアッププロジェクト</t>
    <rPh sb="0" eb="4">
      <t>カブシキガイシャ</t>
    </rPh>
    <phoneticPr fontId="3"/>
  </si>
  <si>
    <t>カ）ステージアッププロジェクト</t>
    <phoneticPr fontId="3"/>
  </si>
  <si>
    <t>6.　その他塗装箇所</t>
    <rPh sb="5" eb="6">
      <t>タ</t>
    </rPh>
    <rPh sb="6" eb="8">
      <t>トソウ</t>
    </rPh>
    <rPh sb="8" eb="10">
      <t>カショ</t>
    </rPh>
    <phoneticPr fontId="3"/>
  </si>
  <si>
    <t>8.　仮設工事</t>
    <rPh sb="3" eb="5">
      <t>カセツ</t>
    </rPh>
    <rPh sb="5" eb="7">
      <t>コウジ</t>
    </rPh>
    <phoneticPr fontId="3"/>
  </si>
  <si>
    <t>多彩模様</t>
    <rPh sb="0" eb="4">
      <t>タサイモヨウ</t>
    </rPh>
    <phoneticPr fontId="3"/>
  </si>
  <si>
    <t>　⑤　工事中は水道水と電気の提供にご協力下さい。</t>
    <rPh sb="3" eb="5">
      <t>コウジ</t>
    </rPh>
    <rPh sb="5" eb="6">
      <t>チュウ</t>
    </rPh>
    <rPh sb="7" eb="10">
      <t>スイドウスイ</t>
    </rPh>
    <rPh sb="11" eb="13">
      <t>デンキ</t>
    </rPh>
    <rPh sb="14" eb="16">
      <t>テイキョウ</t>
    </rPh>
    <rPh sb="18" eb="20">
      <t>キョウリョク</t>
    </rPh>
    <rPh sb="20" eb="21">
      <t>クダ</t>
    </rPh>
    <phoneticPr fontId="3"/>
  </si>
  <si>
    <t>　　　片付けてください。重いものなどは、当社にお申し付けください。</t>
    <phoneticPr fontId="3"/>
  </si>
  <si>
    <t>　⑦　足場仮設の前に建物の廻りやベランダにある物などを</t>
    <rPh sb="3" eb="5">
      <t>アシバ</t>
    </rPh>
    <rPh sb="5" eb="7">
      <t>カセツ</t>
    </rPh>
    <rPh sb="8" eb="9">
      <t>マエ</t>
    </rPh>
    <rPh sb="10" eb="12">
      <t>タテモノ</t>
    </rPh>
    <rPh sb="13" eb="14">
      <t>マワ</t>
    </rPh>
    <rPh sb="23" eb="24">
      <t>モノ</t>
    </rPh>
    <phoneticPr fontId="3"/>
  </si>
  <si>
    <t>　　　別途費用がかかる場合があります。</t>
    <rPh sb="3" eb="5">
      <t>ベット</t>
    </rPh>
    <rPh sb="5" eb="7">
      <t>ヒヨウ</t>
    </rPh>
    <rPh sb="11" eb="13">
      <t>バアイ</t>
    </rPh>
    <phoneticPr fontId="3"/>
  </si>
  <si>
    <t>　⑧　駐車場の確保をお願いします。近隣などで借りる場合は</t>
    <phoneticPr fontId="3"/>
  </si>
  <si>
    <t>　⑨　工事中にビニールで養生を行いますが窓や勝手口など開けて</t>
    <rPh sb="3" eb="6">
      <t>コウジチュウ</t>
    </rPh>
    <rPh sb="12" eb="14">
      <t>ヨウジョウ</t>
    </rPh>
    <rPh sb="15" eb="16">
      <t>オコナ</t>
    </rPh>
    <rPh sb="20" eb="21">
      <t>マド</t>
    </rPh>
    <rPh sb="22" eb="25">
      <t>カッテグチ</t>
    </rPh>
    <rPh sb="27" eb="28">
      <t>ア</t>
    </rPh>
    <phoneticPr fontId="3"/>
  </si>
  <si>
    <t>　　　おいておきたい場所はお申し付け下さい。</t>
    <rPh sb="10" eb="12">
      <t>バショ</t>
    </rPh>
    <rPh sb="14" eb="15">
      <t>モウ</t>
    </rPh>
    <rPh sb="16" eb="17">
      <t>ツ</t>
    </rPh>
    <rPh sb="18" eb="19">
      <t>クダ</t>
    </rPh>
    <phoneticPr fontId="3"/>
  </si>
  <si>
    <t>　⑩　玄関の土間を養生しますと大変滑りやすいので注意して下さい。</t>
    <rPh sb="3" eb="5">
      <t>ゲンカン</t>
    </rPh>
    <rPh sb="6" eb="8">
      <t>ドマ</t>
    </rPh>
    <rPh sb="9" eb="11">
      <t>ヨウジョウ</t>
    </rPh>
    <rPh sb="15" eb="17">
      <t>タイヘン</t>
    </rPh>
    <rPh sb="17" eb="18">
      <t>スベ</t>
    </rPh>
    <rPh sb="24" eb="26">
      <t>チュウイ</t>
    </rPh>
    <rPh sb="28" eb="29">
      <t>クダ</t>
    </rPh>
    <phoneticPr fontId="3"/>
  </si>
  <si>
    <t>　⑪　工事中、近くに車がある時は、車に養生を行うこともあります。</t>
    <rPh sb="3" eb="6">
      <t>コウジチュウ</t>
    </rPh>
    <rPh sb="7" eb="8">
      <t>チカ</t>
    </rPh>
    <rPh sb="10" eb="11">
      <t>クルマ</t>
    </rPh>
    <rPh sb="14" eb="15">
      <t>トキ</t>
    </rPh>
    <rPh sb="17" eb="18">
      <t>クルマ</t>
    </rPh>
    <rPh sb="19" eb="21">
      <t>ヨウジョウ</t>
    </rPh>
    <rPh sb="22" eb="23">
      <t>オコナ</t>
    </rPh>
    <phoneticPr fontId="3"/>
  </si>
  <si>
    <t>　　　ガス屋さんに事前に連絡お願いします。</t>
    <rPh sb="5" eb="6">
      <t>ヤ</t>
    </rPh>
    <rPh sb="9" eb="11">
      <t>ジゼン</t>
    </rPh>
    <rPh sb="12" eb="14">
      <t>レンラク</t>
    </rPh>
    <rPh sb="15" eb="16">
      <t>ネガ</t>
    </rPh>
    <phoneticPr fontId="3"/>
  </si>
  <si>
    <t>　⑪　工事中、足場がありガスタンクの入れ替えが困難なため</t>
    <rPh sb="3" eb="5">
      <t>コウジ</t>
    </rPh>
    <rPh sb="5" eb="6">
      <t>チュウ</t>
    </rPh>
    <rPh sb="7" eb="9">
      <t>アシバ</t>
    </rPh>
    <rPh sb="18" eb="19">
      <t>イ</t>
    </rPh>
    <rPh sb="20" eb="21">
      <t>カ</t>
    </rPh>
    <rPh sb="23" eb="25">
      <t>コンナン</t>
    </rPh>
    <phoneticPr fontId="3"/>
  </si>
  <si>
    <t>　⑫　工事中、足場がありガスタンクの入れ替えが困難なため</t>
    <rPh sb="3" eb="5">
      <t>コウジ</t>
    </rPh>
    <rPh sb="5" eb="6">
      <t>チュウ</t>
    </rPh>
    <rPh sb="7" eb="9">
      <t>アシバ</t>
    </rPh>
    <rPh sb="18" eb="19">
      <t>イ</t>
    </rPh>
    <rPh sb="20" eb="21">
      <t>カ</t>
    </rPh>
    <rPh sb="23" eb="25">
      <t>コンナン</t>
    </rPh>
    <phoneticPr fontId="3"/>
  </si>
  <si>
    <t>　⑬　植木などが壁に当たっている場合は切らせていただくことが</t>
    <rPh sb="3" eb="5">
      <t>ウエキ</t>
    </rPh>
    <rPh sb="8" eb="9">
      <t>カベ</t>
    </rPh>
    <rPh sb="10" eb="11">
      <t>ア</t>
    </rPh>
    <rPh sb="16" eb="18">
      <t>バアイ</t>
    </rPh>
    <rPh sb="19" eb="20">
      <t>キ</t>
    </rPh>
    <phoneticPr fontId="3"/>
  </si>
  <si>
    <t>　　　ありますが、植木に関して事前に指示をお願いします。</t>
    <rPh sb="9" eb="11">
      <t>ウエキ</t>
    </rPh>
    <rPh sb="12" eb="13">
      <t>カン</t>
    </rPh>
    <rPh sb="15" eb="17">
      <t>ジゼン</t>
    </rPh>
    <rPh sb="18" eb="20">
      <t>シジ</t>
    </rPh>
    <rPh sb="22" eb="23">
      <t>ネガ</t>
    </rPh>
    <phoneticPr fontId="3"/>
  </si>
  <si>
    <t>　　　場合があります。ご了承ください。</t>
    <rPh sb="3" eb="5">
      <t>バアイ</t>
    </rPh>
    <rPh sb="12" eb="14">
      <t>リョウショウ</t>
    </rPh>
    <phoneticPr fontId="3"/>
  </si>
  <si>
    <t>　⑭　芝生などがある場合、足場のジャッキベースの部分が枯れる</t>
    <rPh sb="3" eb="5">
      <t>シバフ</t>
    </rPh>
    <rPh sb="10" eb="12">
      <t>バアイ</t>
    </rPh>
    <rPh sb="13" eb="15">
      <t>アシバ</t>
    </rPh>
    <rPh sb="24" eb="26">
      <t>ブブン</t>
    </rPh>
    <rPh sb="27" eb="28">
      <t>カ</t>
    </rPh>
    <phoneticPr fontId="3"/>
  </si>
  <si>
    <t>　②　その日の作業内容をメールやラインで送ります。</t>
    <rPh sb="5" eb="6">
      <t>ヒ</t>
    </rPh>
    <rPh sb="7" eb="9">
      <t>サギョウ</t>
    </rPh>
    <rPh sb="9" eb="11">
      <t>ナイヨウ</t>
    </rPh>
    <rPh sb="20" eb="21">
      <t>オク</t>
    </rPh>
    <phoneticPr fontId="3"/>
  </si>
  <si>
    <t>　　　作業の進捗状況を確認していただけます。</t>
    <rPh sb="3" eb="5">
      <t>サギョウ</t>
    </rPh>
    <rPh sb="6" eb="8">
      <t>シンチョク</t>
    </rPh>
    <rPh sb="8" eb="10">
      <t>ジョウキョウ</t>
    </rPh>
    <rPh sb="11" eb="13">
      <t>カクニン</t>
    </rPh>
    <phoneticPr fontId="3"/>
  </si>
  <si>
    <t>　⑮　台風が接近した時は、当社で安全対策をするのでご安心下さい。</t>
    <rPh sb="3" eb="5">
      <t>タイフウ</t>
    </rPh>
    <rPh sb="6" eb="8">
      <t>セッキン</t>
    </rPh>
    <rPh sb="10" eb="11">
      <t>トキ</t>
    </rPh>
    <rPh sb="13" eb="15">
      <t>トウシャ</t>
    </rPh>
    <rPh sb="16" eb="18">
      <t>アンゼン</t>
    </rPh>
    <rPh sb="18" eb="20">
      <t>タイサク</t>
    </rPh>
    <rPh sb="26" eb="28">
      <t>アンシン</t>
    </rPh>
    <rPh sb="28" eb="29">
      <t>クダ</t>
    </rPh>
    <phoneticPr fontId="3"/>
  </si>
  <si>
    <t>TEL　　　0120-961-561</t>
    <phoneticPr fontId="3"/>
  </si>
  <si>
    <t>高圧ターボノズル洗浄</t>
    <rPh sb="0" eb="2">
      <t>コウアツ</t>
    </rPh>
    <rPh sb="8" eb="10">
      <t>センジョウ</t>
    </rPh>
    <phoneticPr fontId="16"/>
  </si>
  <si>
    <r>
      <t>屋根　</t>
    </r>
    <r>
      <rPr>
        <b/>
        <u/>
        <sz val="20"/>
        <color indexed="10"/>
        <rFont val="HGS創英角ｺﾞｼｯｸUB"/>
        <family val="3"/>
        <charset val="128"/>
      </rPr>
      <t>ステージアッププラン</t>
    </r>
    <rPh sb="0" eb="2">
      <t>ヤネ</t>
    </rPh>
    <phoneticPr fontId="16"/>
  </si>
  <si>
    <t>屋根　プラチナプラン</t>
    <rPh sb="0" eb="2">
      <t>ヤネ</t>
    </rPh>
    <phoneticPr fontId="16"/>
  </si>
  <si>
    <t>外壁　プラチナプラン</t>
    <rPh sb="0" eb="2">
      <t>ガイヘキ</t>
    </rPh>
    <phoneticPr fontId="16"/>
  </si>
  <si>
    <t>屋根　ゴールドプラン</t>
    <rPh sb="0" eb="2">
      <t>ヤネ</t>
    </rPh>
    <phoneticPr fontId="16"/>
  </si>
  <si>
    <t>外壁　ゴールドプラン</t>
    <rPh sb="0" eb="2">
      <t>ガイヘキ</t>
    </rPh>
    <phoneticPr fontId="16"/>
  </si>
  <si>
    <r>
      <rPr>
        <b/>
        <u/>
        <sz val="22"/>
        <color indexed="16"/>
        <rFont val="ＭＳ Ｐゴシック"/>
        <family val="3"/>
        <charset val="128"/>
      </rPr>
      <t>外壁</t>
    </r>
    <r>
      <rPr>
        <b/>
        <u/>
        <sz val="22"/>
        <color rgb="FFFF0000"/>
        <rFont val="HGS創英角ﾎﾟｯﾌﾟ体"/>
        <family val="3"/>
        <charset val="128"/>
      </rPr>
      <t>ステージアッププラン</t>
    </r>
    <rPh sb="0" eb="2">
      <t>ガイヘキ</t>
    </rPh>
    <phoneticPr fontId="16"/>
  </si>
  <si>
    <t>★★　関西ペイント　☆☆</t>
    <rPh sb="3" eb="5">
      <t>カンサイ</t>
    </rPh>
    <phoneticPr fontId="16"/>
  </si>
  <si>
    <r>
      <rPr>
        <b/>
        <sz val="9"/>
        <color theme="1"/>
        <rFont val="ＭＳ Ｐゴシック"/>
        <family val="3"/>
        <charset val="128"/>
        <scheme val="minor"/>
      </rPr>
      <t>屋根・外壁合計￥</t>
    </r>
    <r>
      <rPr>
        <sz val="9"/>
        <color theme="1"/>
        <rFont val="ＭＳ Ｐゴシック"/>
        <family val="3"/>
        <charset val="128"/>
        <scheme val="minor"/>
      </rPr>
      <t>　　　　　　　　　　　　</t>
    </r>
    <r>
      <rPr>
        <b/>
        <sz val="9"/>
        <color theme="1"/>
        <rFont val="ＭＳ Ｐゴシック"/>
        <family val="3"/>
        <charset val="128"/>
        <scheme val="minor"/>
      </rPr>
      <t>　税込</t>
    </r>
    <r>
      <rPr>
        <sz val="9"/>
        <color theme="1"/>
        <rFont val="ＭＳ Ｐゴシック"/>
        <family val="3"/>
        <charset val="128"/>
        <scheme val="minor"/>
      </rPr>
      <t>　　　　　　　　　　　　　　　　　　　　</t>
    </r>
    <rPh sb="0" eb="2">
      <t>ヤネ</t>
    </rPh>
    <rPh sb="3" eb="5">
      <t>ガイヘキ</t>
    </rPh>
    <rPh sb="5" eb="7">
      <t>ゴウケイ</t>
    </rPh>
    <rPh sb="21" eb="23">
      <t>ゼイコ</t>
    </rPh>
    <phoneticPr fontId="3"/>
  </si>
  <si>
    <t>ご契約者　ご住所（〒　　　　　　）</t>
    <phoneticPr fontId="16"/>
  </si>
  <si>
    <t>あなたの夢もかなえます。おかげさまで2022年も笑顔の施工実績が多い専門店となりました。</t>
    <rPh sb="24" eb="26">
      <t>エガオ</t>
    </rPh>
    <phoneticPr fontId="16"/>
  </si>
  <si>
    <t>ご契約者　ご住所（　〒　　　　　　）</t>
    <phoneticPr fontId="16"/>
  </si>
  <si>
    <t>高圧洗浄</t>
    <rPh sb="0" eb="2">
      <t>コウアツ</t>
    </rPh>
    <rPh sb="2" eb="4">
      <t>センジョウ</t>
    </rPh>
    <phoneticPr fontId="16"/>
  </si>
  <si>
    <t>★★　ダイフレックス社　☆☆</t>
    <rPh sb="10" eb="11">
      <t>シャ</t>
    </rPh>
    <phoneticPr fontId="16"/>
  </si>
  <si>
    <t>水性、柔軟、浸透タイプ、超低汚染型変性無機塗料</t>
    <rPh sb="0" eb="2">
      <t>スイセイ</t>
    </rPh>
    <rPh sb="3" eb="5">
      <t>ジュウナン</t>
    </rPh>
    <rPh sb="6" eb="8">
      <t>シントウ</t>
    </rPh>
    <rPh sb="12" eb="13">
      <t>チョウ</t>
    </rPh>
    <rPh sb="13" eb="14">
      <t>テイ</t>
    </rPh>
    <rPh sb="14" eb="16">
      <t>オセン</t>
    </rPh>
    <rPh sb="16" eb="17">
      <t>カタ</t>
    </rPh>
    <rPh sb="17" eb="19">
      <t>ヘンセイ</t>
    </rPh>
    <rPh sb="19" eb="21">
      <t>ムキ</t>
    </rPh>
    <rPh sb="21" eb="23">
      <t>トリョウ</t>
    </rPh>
    <phoneticPr fontId="16"/>
  </si>
  <si>
    <t>数㎡、ｍ</t>
    <phoneticPr fontId="16"/>
  </si>
  <si>
    <t>工事方法 ：塗替ﾘﾌｫｰﾑ複合汚染技術シリコン</t>
    <rPh sb="13" eb="15">
      <t>フクゴウ</t>
    </rPh>
    <rPh sb="15" eb="17">
      <t>オセン</t>
    </rPh>
    <rPh sb="17" eb="19">
      <t>ギジュツ</t>
    </rPh>
    <phoneticPr fontId="16"/>
  </si>
  <si>
    <t>ダイナミックトップ　　　中塗り</t>
    <rPh sb="12" eb="14">
      <t>ナカヌ</t>
    </rPh>
    <phoneticPr fontId="16"/>
  </si>
  <si>
    <t>ダイナミックトップ　　　上塗り</t>
    <rPh sb="12" eb="14">
      <t>ウワヌ</t>
    </rPh>
    <phoneticPr fontId="16"/>
  </si>
  <si>
    <t>ICひらぶき　ガルバリウム鋼板　カバー工法</t>
    <phoneticPr fontId="16"/>
  </si>
  <si>
    <t>上屋部　既存棟板金及び下地撤去</t>
    <phoneticPr fontId="3"/>
  </si>
  <si>
    <t>ルーフィング　　アンダーガムロンK</t>
    <phoneticPr fontId="3"/>
  </si>
  <si>
    <t>平葺き　(ヒランビー220)　極みMAX　穴あき25年塗膜15年　5年保証</t>
    <phoneticPr fontId="3"/>
  </si>
  <si>
    <t>雪止　全面</t>
    <phoneticPr fontId="3"/>
  </si>
  <si>
    <r>
      <t xml:space="preserve">           </t>
    </r>
    <r>
      <rPr>
        <b/>
        <u/>
        <sz val="22"/>
        <rFont val="ＭＳ Ｐゴシック"/>
        <family val="3"/>
        <charset val="128"/>
      </rPr>
      <t>屋根カバー工法</t>
    </r>
    <r>
      <rPr>
        <b/>
        <u/>
        <sz val="12"/>
        <rFont val="ＭＳ Ｐゴシック"/>
        <family val="3"/>
        <charset val="128"/>
      </rPr>
      <t xml:space="preserve"> </t>
    </r>
    <r>
      <rPr>
        <b/>
        <u/>
        <sz val="22"/>
        <rFont val="ＭＳ Ｐゴシック"/>
        <family val="3"/>
        <charset val="128"/>
      </rPr>
      <t xml:space="preserve"> </t>
    </r>
    <r>
      <rPr>
        <b/>
        <u/>
        <sz val="24"/>
        <color indexed="30"/>
        <rFont val="ＭＳ Ｐゴシック"/>
        <family val="3"/>
        <charset val="128"/>
      </rPr>
      <t>プラン</t>
    </r>
    <r>
      <rPr>
        <b/>
        <u/>
        <sz val="12"/>
        <color indexed="8"/>
        <rFont val="ＭＳ Ｐゴシック"/>
        <family val="3"/>
        <charset val="128"/>
      </rPr>
      <t>（</t>
    </r>
    <r>
      <rPr>
        <b/>
        <u/>
        <sz val="12"/>
        <rFont val="ＭＳ Ｐゴシック"/>
        <family val="3"/>
        <charset val="128"/>
      </rPr>
      <t>お見積書兼契約書）</t>
    </r>
    <rPh sb="11" eb="13">
      <t>ヤネ</t>
    </rPh>
    <rPh sb="16" eb="18">
      <t>コウホウ</t>
    </rPh>
    <phoneticPr fontId="3"/>
  </si>
  <si>
    <t>工事方法 ：　《屋根工事》屋根カバー工法</t>
    <rPh sb="8" eb="10">
      <t>ヤネ</t>
    </rPh>
    <rPh sb="10" eb="12">
      <t>コウジ</t>
    </rPh>
    <rPh sb="13" eb="15">
      <t>ヤネ</t>
    </rPh>
    <rPh sb="18" eb="20">
      <t>コウホウ</t>
    </rPh>
    <phoneticPr fontId="16"/>
  </si>
  <si>
    <t>JFEカラーGL鋼板にガラス繊維の断熱材カルフォミクスをプラスした金属屋根材！</t>
    <rPh sb="8" eb="10">
      <t>コウハン</t>
    </rPh>
    <rPh sb="14" eb="16">
      <t>センイ</t>
    </rPh>
    <rPh sb="17" eb="20">
      <t>ダンネツザイ</t>
    </rPh>
    <rPh sb="33" eb="35">
      <t>キンゾク</t>
    </rPh>
    <rPh sb="35" eb="37">
      <t>ヤネ</t>
    </rPh>
    <rPh sb="37" eb="38">
      <t>ザイ</t>
    </rPh>
    <phoneticPr fontId="16"/>
  </si>
  <si>
    <t>☆期待耐用年数　穴あき25年塗膜15年</t>
    <rPh sb="1" eb="3">
      <t>キタイ</t>
    </rPh>
    <rPh sb="3" eb="7">
      <t>タイヨウネンスウ</t>
    </rPh>
    <phoneticPr fontId="3"/>
  </si>
  <si>
    <t>☆保証☆　　10年保証</t>
    <rPh sb="1" eb="3">
      <t>ホショウ</t>
    </rPh>
    <rPh sb="8" eb="9">
      <t>ネン</t>
    </rPh>
    <rPh sb="9" eb="11">
      <t>ホショウ</t>
    </rPh>
    <phoneticPr fontId="3"/>
  </si>
  <si>
    <t>水切</t>
    <rPh sb="0" eb="2">
      <t>ミズキリ</t>
    </rPh>
    <phoneticPr fontId="3"/>
  </si>
  <si>
    <t>超高耐久！おすすめメーカー塗料！！</t>
    <rPh sb="0" eb="1">
      <t>チョウ</t>
    </rPh>
    <rPh sb="1" eb="4">
      <t>コウタイキュウ</t>
    </rPh>
    <rPh sb="13" eb="15">
      <t>トリョウ</t>
    </rPh>
    <phoneticPr fontId="16"/>
  </si>
  <si>
    <r>
      <t xml:space="preserve">            </t>
    </r>
    <r>
      <rPr>
        <b/>
        <u/>
        <sz val="22"/>
        <rFont val="ＭＳ Ｐゴシック"/>
        <family val="3"/>
        <charset val="128"/>
      </rPr>
      <t xml:space="preserve"> 雨樋工事</t>
    </r>
    <r>
      <rPr>
        <b/>
        <u/>
        <sz val="24"/>
        <color indexed="30"/>
        <rFont val="ＭＳ Ｐゴシック"/>
        <family val="3"/>
        <charset val="128"/>
      </rPr>
      <t>プラン</t>
    </r>
    <rPh sb="13" eb="15">
      <t>アメトイ</t>
    </rPh>
    <rPh sb="15" eb="17">
      <t>コウジ</t>
    </rPh>
    <phoneticPr fontId="3"/>
  </si>
  <si>
    <t>パナソニック　シビルスケア　PC-50型</t>
    <phoneticPr fontId="3"/>
  </si>
  <si>
    <t>軒樋　シビルスケア　PC-50型</t>
    <phoneticPr fontId="3"/>
  </si>
  <si>
    <r>
      <rPr>
        <sz val="16"/>
        <color theme="5" tint="-0.499984740745262"/>
        <rFont val="HGPｺﾞｼｯｸM"/>
        <family val="3"/>
        <charset val="128"/>
      </rPr>
      <t>屋根の状況について</t>
    </r>
    <r>
      <rPr>
        <sz val="14"/>
        <color theme="5" tint="-0.499984740745262"/>
        <rFont val="HGPｺﾞｼｯｸM"/>
        <family val="3"/>
        <charset val="128"/>
      </rPr>
      <t xml:space="preserve">
</t>
    </r>
    <r>
      <rPr>
        <sz val="14"/>
        <color theme="4" tint="-0.499984740745262"/>
        <rFont val="HGPｺﾞｼｯｸM"/>
        <family val="3"/>
        <charset val="128"/>
      </rPr>
      <t>【塗膜の防水・撥水効果】により耐久性・耐候性・防水性を高めます。</t>
    </r>
    <r>
      <rPr>
        <sz val="12"/>
        <rFont val="HGPｺﾞｼｯｸM"/>
        <family val="3"/>
        <charset val="128"/>
      </rPr>
      <t xml:space="preserve">
今回は高圧洗浄で汚れをきちんと洗浄し,のちに下地をベストな状態にしたうえで防水性・遮熱性
・撥水性の高いトップコートを2回塗布し耐久性・耐候性・防水性を高めていきます。</t>
    </r>
    <rPh sb="0" eb="2">
      <t>ヤネ</t>
    </rPh>
    <rPh sb="3" eb="5">
      <t>ジョウキョウ</t>
    </rPh>
    <rPh sb="12" eb="14">
      <t>トマク</t>
    </rPh>
    <rPh sb="15" eb="17">
      <t>ボウスイ</t>
    </rPh>
    <rPh sb="18" eb="20">
      <t>ハッスイ</t>
    </rPh>
    <rPh sb="20" eb="22">
      <t>コウカ</t>
    </rPh>
    <rPh sb="26" eb="29">
      <t>タイキュウセイ</t>
    </rPh>
    <rPh sb="30" eb="33">
      <t>タイコウセイ</t>
    </rPh>
    <rPh sb="34" eb="37">
      <t>ボウスイセイ</t>
    </rPh>
    <rPh sb="38" eb="39">
      <t>タカ</t>
    </rPh>
    <rPh sb="45" eb="47">
      <t>コンカイ</t>
    </rPh>
    <rPh sb="48" eb="50">
      <t>コウアツ</t>
    </rPh>
    <rPh sb="50" eb="52">
      <t>センジョウ</t>
    </rPh>
    <rPh sb="53" eb="54">
      <t>ヨゴ</t>
    </rPh>
    <rPh sb="60" eb="62">
      <t>センジョウ</t>
    </rPh>
    <rPh sb="67" eb="69">
      <t>シタジ</t>
    </rPh>
    <rPh sb="74" eb="76">
      <t>ジョウタイ</t>
    </rPh>
    <rPh sb="82" eb="85">
      <t>ボウスイセイ</t>
    </rPh>
    <rPh sb="86" eb="88">
      <t>シャネツ</t>
    </rPh>
    <rPh sb="88" eb="89">
      <t>セイ</t>
    </rPh>
    <rPh sb="91" eb="93">
      <t>ハッスイ</t>
    </rPh>
    <rPh sb="93" eb="94">
      <t>セイ</t>
    </rPh>
    <rPh sb="95" eb="96">
      <t>タカ</t>
    </rPh>
    <rPh sb="105" eb="106">
      <t>カイ</t>
    </rPh>
    <rPh sb="106" eb="108">
      <t>トフ</t>
    </rPh>
    <rPh sb="109" eb="112">
      <t>タイキュウセイ</t>
    </rPh>
    <rPh sb="113" eb="116">
      <t>タイコウセイ</t>
    </rPh>
    <rPh sb="117" eb="120">
      <t>ボウスイセイ</t>
    </rPh>
    <rPh sb="121" eb="122">
      <t>タカ</t>
    </rPh>
    <phoneticPr fontId="3"/>
  </si>
  <si>
    <t>　①</t>
    <phoneticPr fontId="3"/>
  </si>
  <si>
    <t>工事中はほとんどの日が洗濯物が干せなくなります。</t>
    <phoneticPr fontId="3"/>
  </si>
  <si>
    <t>☆期待耐用年数　10年以上</t>
    <rPh sb="1" eb="3">
      <t>キタイ</t>
    </rPh>
    <rPh sb="3" eb="5">
      <t>タイヨウ</t>
    </rPh>
    <rPh sb="5" eb="7">
      <t>ネンスウ</t>
    </rPh>
    <rPh sb="10" eb="13">
      <t>ネンイジョウ</t>
    </rPh>
    <phoneticPr fontId="16"/>
  </si>
  <si>
    <t>☆期待耐用年数　10年以上</t>
    <rPh sb="1" eb="3">
      <t>キタイ</t>
    </rPh>
    <rPh sb="3" eb="5">
      <t>タイヨウ</t>
    </rPh>
    <rPh sb="5" eb="7">
      <t>ネンスウ</t>
    </rPh>
    <rPh sb="10" eb="13">
      <t>ネンイジョウ</t>
    </rPh>
    <phoneticPr fontId="3"/>
  </si>
  <si>
    <t>☆期待耐用年数　5年以上</t>
    <rPh sb="1" eb="3">
      <t>キタイ</t>
    </rPh>
    <rPh sb="3" eb="5">
      <t>タイヨウ</t>
    </rPh>
    <rPh sb="5" eb="7">
      <t>ネンスウ</t>
    </rPh>
    <rPh sb="9" eb="12">
      <t>ネンイジョウ</t>
    </rPh>
    <phoneticPr fontId="3"/>
  </si>
  <si>
    <t>令和5年  月　　日</t>
    <rPh sb="0" eb="2">
      <t>レイワ</t>
    </rPh>
    <rPh sb="3" eb="4">
      <t>ネン</t>
    </rPh>
    <rPh sb="4" eb="5">
      <t>ヘイネン</t>
    </rPh>
    <rPh sb="6" eb="7">
      <t>ガツ</t>
    </rPh>
    <rPh sb="9" eb="10">
      <t>ニチ</t>
    </rPh>
    <phoneticPr fontId="16"/>
  </si>
  <si>
    <t>屋根  ・　調査報告書</t>
    <rPh sb="0" eb="2">
      <t>ヤネ</t>
    </rPh>
    <rPh sb="6" eb="8">
      <t>チョウサ</t>
    </rPh>
    <rPh sb="8" eb="11">
      <t>ホウコクショ</t>
    </rPh>
    <phoneticPr fontId="3"/>
  </si>
  <si>
    <r>
      <t xml:space="preserve">破風板・鼻隠しの状況について
</t>
    </r>
    <r>
      <rPr>
        <sz val="14"/>
        <color theme="4" tint="-0.499984740745262"/>
        <rFont val="HGPｺﾞｼｯｸM"/>
        <family val="3"/>
        <charset val="128"/>
      </rPr>
      <t>破風板・鼻隠し部分は雨・風・紫外線の影響を受けやすく劣化しやすい場所でもあります。</t>
    </r>
    <r>
      <rPr>
        <sz val="12"/>
        <color theme="4" tint="-0.499984740745262"/>
        <rFont val="HGPｺﾞｼｯｸM"/>
        <family val="3"/>
        <charset val="128"/>
      </rPr>
      <t xml:space="preserve">
</t>
    </r>
    <r>
      <rPr>
        <sz val="11"/>
        <rFont val="HGPｺﾞｼｯｸM"/>
        <family val="3"/>
        <charset val="128"/>
      </rPr>
      <t xml:space="preserve">塗装の施工としましては高圧洗浄で付着物等を除去します。
＃１２０研磨紙・ケレン棒などで塗料との密着を高めるために表面の目荒らしを行います。
その後、しっかり乾燥したら使用する塗料を2回塗布し防水性・耐候性・耐久性を高めていきます。
</t>
    </r>
    <r>
      <rPr>
        <sz val="14"/>
        <rFont val="HGPｺﾞｼｯｸM"/>
        <family val="3"/>
        <charset val="128"/>
      </rPr>
      <t xml:space="preserve">
</t>
    </r>
    <r>
      <rPr>
        <sz val="14"/>
        <color theme="5" tint="-0.499984740745262"/>
        <rFont val="HGPｺﾞｼｯｸM"/>
        <family val="3"/>
        <charset val="128"/>
      </rPr>
      <t xml:space="preserve">
</t>
    </r>
    <r>
      <rPr>
        <sz val="12"/>
        <color theme="4" tint="-0.499984740745262"/>
        <rFont val="HGPｺﾞｼｯｸM"/>
        <family val="3"/>
        <charset val="128"/>
      </rPr>
      <t xml:space="preserve">
</t>
    </r>
    <rPh sb="0" eb="3">
      <t>ハフイタ</t>
    </rPh>
    <rPh sb="4" eb="6">
      <t>ハナカク</t>
    </rPh>
    <rPh sb="8" eb="10">
      <t>ジョウキョウ</t>
    </rPh>
    <rPh sb="16" eb="19">
      <t>ハフイタ</t>
    </rPh>
    <rPh sb="20" eb="22">
      <t>ハナカク</t>
    </rPh>
    <rPh sb="23" eb="25">
      <t>ブブン</t>
    </rPh>
    <rPh sb="26" eb="27">
      <t>アメ</t>
    </rPh>
    <rPh sb="28" eb="29">
      <t>カゼ</t>
    </rPh>
    <rPh sb="30" eb="33">
      <t>シガイセン</t>
    </rPh>
    <rPh sb="34" eb="36">
      <t>エイキョウ</t>
    </rPh>
    <rPh sb="37" eb="38">
      <t>ウ</t>
    </rPh>
    <rPh sb="42" eb="44">
      <t>レッカ</t>
    </rPh>
    <rPh sb="48" eb="50">
      <t>バショ</t>
    </rPh>
    <rPh sb="59" eb="61">
      <t>トソウ</t>
    </rPh>
    <rPh sb="62" eb="64">
      <t>セコウ</t>
    </rPh>
    <rPh sb="70" eb="72">
      <t>コウアツ</t>
    </rPh>
    <rPh sb="72" eb="74">
      <t>センジョウ</t>
    </rPh>
    <rPh sb="75" eb="77">
      <t>フチャク</t>
    </rPh>
    <rPh sb="77" eb="78">
      <t>ブツ</t>
    </rPh>
    <rPh sb="78" eb="79">
      <t>トウ</t>
    </rPh>
    <rPh sb="80" eb="82">
      <t>ジョキョ</t>
    </rPh>
    <rPh sb="91" eb="93">
      <t>ケンマ</t>
    </rPh>
    <rPh sb="93" eb="94">
      <t>シ</t>
    </rPh>
    <rPh sb="98" eb="99">
      <t>ボウ</t>
    </rPh>
    <rPh sb="102" eb="104">
      <t>トリョウ</t>
    </rPh>
    <rPh sb="106" eb="108">
      <t>ミッチャク</t>
    </rPh>
    <rPh sb="109" eb="110">
      <t>タカ</t>
    </rPh>
    <rPh sb="115" eb="117">
      <t>ヒョウメン</t>
    </rPh>
    <rPh sb="118" eb="119">
      <t>メ</t>
    </rPh>
    <rPh sb="119" eb="120">
      <t>ア</t>
    </rPh>
    <rPh sb="123" eb="124">
      <t>オコナ</t>
    </rPh>
    <rPh sb="131" eb="132">
      <t>ゴ</t>
    </rPh>
    <rPh sb="137" eb="139">
      <t>カンソウ</t>
    </rPh>
    <rPh sb="142" eb="144">
      <t>シヨウ</t>
    </rPh>
    <rPh sb="146" eb="148">
      <t>トリョウ</t>
    </rPh>
    <rPh sb="150" eb="151">
      <t>カイ</t>
    </rPh>
    <rPh sb="151" eb="153">
      <t>トフ</t>
    </rPh>
    <rPh sb="154" eb="157">
      <t>ボウスイセイ</t>
    </rPh>
    <rPh sb="158" eb="161">
      <t>タイコウセイ</t>
    </rPh>
    <rPh sb="162" eb="165">
      <t>タイキュウセイ</t>
    </rPh>
    <rPh sb="166" eb="167">
      <t>タカ</t>
    </rPh>
    <phoneticPr fontId="3"/>
  </si>
  <si>
    <t>　　　　　　　8.　塀、ベランダの塗装工事は対象外になります</t>
    <rPh sb="10" eb="11">
      <t>ヘイ</t>
    </rPh>
    <rPh sb="17" eb="19">
      <t>トソウ</t>
    </rPh>
    <rPh sb="19" eb="21">
      <t>コウジ</t>
    </rPh>
    <rPh sb="22" eb="25">
      <t>タイショウガイ</t>
    </rPh>
    <phoneticPr fontId="3"/>
  </si>
  <si>
    <t>ダイヤスーパーセランフレックス　　中塗り</t>
    <rPh sb="17" eb="19">
      <t>ナカヌ</t>
    </rPh>
    <phoneticPr fontId="16"/>
  </si>
  <si>
    <t>ダイヤスーパーセランフレックス　　上塗り</t>
    <rPh sb="17" eb="19">
      <t>ウワヌ</t>
    </rPh>
    <phoneticPr fontId="16"/>
  </si>
  <si>
    <t>雨　戸・戸袋</t>
    <rPh sb="0" eb="1">
      <t>アメ</t>
    </rPh>
    <rPh sb="2" eb="3">
      <t>ト</t>
    </rPh>
    <rPh sb="4" eb="6">
      <t>トブクロ</t>
    </rPh>
    <phoneticPr fontId="3"/>
  </si>
  <si>
    <t>カチオン形弱溶剤アクリル樹脂塗料　ケンエース２回塗　</t>
    <rPh sb="4" eb="5">
      <t>カタ</t>
    </rPh>
    <rPh sb="5" eb="8">
      <t>ジャクヨウザイ</t>
    </rPh>
    <rPh sb="12" eb="14">
      <t>ジュシ</t>
    </rPh>
    <rPh sb="14" eb="16">
      <t>トリョウ</t>
    </rPh>
    <rPh sb="23" eb="24">
      <t>カイ</t>
    </rPh>
    <rPh sb="24" eb="25">
      <t>ヌ</t>
    </rPh>
    <phoneticPr fontId="16"/>
  </si>
  <si>
    <r>
      <t>（ご記入はこちらからお願いいたします。）</t>
    </r>
    <r>
      <rPr>
        <sz val="9"/>
        <rFont val="ＭＳ Ｐゴシック"/>
        <family val="3"/>
        <charset val="128"/>
      </rPr>
      <t>⇒</t>
    </r>
    <r>
      <rPr>
        <sz val="10"/>
        <rFont val="ＭＳ Ｐゴシック"/>
        <family val="3"/>
        <charset val="128"/>
      </rPr>
      <t>令和     年</t>
    </r>
    <r>
      <rPr>
        <sz val="10"/>
        <color theme="1"/>
        <rFont val="ＭＳ Ｐゴシック"/>
        <family val="3"/>
        <charset val="128"/>
        <scheme val="minor"/>
      </rPr>
      <t>　　月　　　日</t>
    </r>
    <rPh sb="21" eb="23">
      <t>レイワ</t>
    </rPh>
    <rPh sb="31" eb="32">
      <t>ガツ</t>
    </rPh>
    <rPh sb="35" eb="36">
      <t>ニチ</t>
    </rPh>
    <phoneticPr fontId="16"/>
  </si>
  <si>
    <r>
      <t>（ご記入はこちらからお願いいたします。）</t>
    </r>
    <r>
      <rPr>
        <sz val="9"/>
        <rFont val="ＭＳ Ｐゴシック"/>
        <family val="3"/>
        <charset val="128"/>
      </rPr>
      <t>⇒</t>
    </r>
    <r>
      <rPr>
        <sz val="10"/>
        <rFont val="ＭＳ Ｐゴシック"/>
        <family val="3"/>
        <charset val="128"/>
      </rPr>
      <t>令和      年</t>
    </r>
    <r>
      <rPr>
        <sz val="10"/>
        <color theme="1"/>
        <rFont val="ＭＳ Ｐゴシック"/>
        <family val="3"/>
        <charset val="128"/>
        <scheme val="minor"/>
      </rPr>
      <t>　　月　　　日</t>
    </r>
    <rPh sb="21" eb="23">
      <t>レイワ</t>
    </rPh>
    <rPh sb="32" eb="33">
      <t>ガツ</t>
    </rPh>
    <rPh sb="36" eb="37">
      <t>ニチ</t>
    </rPh>
    <phoneticPr fontId="16"/>
  </si>
  <si>
    <t>このまま放置すると、外壁に剥がれや割れが多発し、壁内部にも湿気がこもり、家全体を</t>
    <rPh sb="4" eb="6">
      <t>ホウチ</t>
    </rPh>
    <rPh sb="10" eb="12">
      <t>ガイヘキ</t>
    </rPh>
    <rPh sb="13" eb="14">
      <t>ハ</t>
    </rPh>
    <rPh sb="17" eb="18">
      <t>ワ</t>
    </rPh>
    <rPh sb="20" eb="22">
      <t>タハツ</t>
    </rPh>
    <rPh sb="24" eb="25">
      <t>カベ</t>
    </rPh>
    <rPh sb="25" eb="27">
      <t>ナイブ</t>
    </rPh>
    <rPh sb="29" eb="31">
      <t>シッケ</t>
    </rPh>
    <rPh sb="36" eb="37">
      <t>イエ</t>
    </rPh>
    <rPh sb="37" eb="39">
      <t>ゼンタイ</t>
    </rPh>
    <phoneticPr fontId="3"/>
  </si>
  <si>
    <t>現状としては機能低下の恐れがありますのでコーキング部分の工事をお勧めします。</t>
    <rPh sb="28" eb="30">
      <t>コウジ</t>
    </rPh>
    <phoneticPr fontId="3"/>
  </si>
  <si>
    <t>屋根塗り替え塗料のパイオニア！！</t>
    <rPh sb="0" eb="2">
      <t>ヤネ</t>
    </rPh>
    <rPh sb="2" eb="3">
      <t>ヌ</t>
    </rPh>
    <rPh sb="4" eb="5">
      <t>カ</t>
    </rPh>
    <rPh sb="6" eb="8">
      <t>トリョウ</t>
    </rPh>
    <phoneticPr fontId="16"/>
  </si>
  <si>
    <t>**乾式コンクリート瓦専用塗料**</t>
    <rPh sb="2" eb="4">
      <t>カンシキ</t>
    </rPh>
    <rPh sb="10" eb="11">
      <t>カワラ</t>
    </rPh>
    <rPh sb="11" eb="13">
      <t>センヨウ</t>
    </rPh>
    <rPh sb="13" eb="15">
      <t>トリョウ</t>
    </rPh>
    <phoneticPr fontId="16"/>
  </si>
  <si>
    <t>★★　オリエンタル塗料工業　☆☆</t>
    <rPh sb="9" eb="11">
      <t>トリョウ</t>
    </rPh>
    <rPh sb="11" eb="13">
      <t>コウギョウ</t>
    </rPh>
    <phoneticPr fontId="16"/>
  </si>
  <si>
    <t>クールくんマイティ―シリコン</t>
    <phoneticPr fontId="3"/>
  </si>
  <si>
    <t>高反射プライマー</t>
    <rPh sb="0" eb="1">
      <t>コウ</t>
    </rPh>
    <rPh sb="1" eb="3">
      <t>ハンシャ</t>
    </rPh>
    <phoneticPr fontId="3"/>
  </si>
  <si>
    <t>タフグロスコート</t>
    <phoneticPr fontId="3"/>
  </si>
  <si>
    <t>マイティーシリコン</t>
    <phoneticPr fontId="16"/>
  </si>
  <si>
    <t>マイティールーフ</t>
    <phoneticPr fontId="16"/>
  </si>
  <si>
    <r>
      <t>工事方法 ：塗替えﾘﾌｫｰﾑ《遮熱シリコン</t>
    </r>
    <r>
      <rPr>
        <u/>
        <sz val="10"/>
        <rFont val="HGP創英角ｺﾞｼｯｸUB"/>
        <family val="3"/>
        <charset val="128"/>
      </rPr>
      <t>仕様</t>
    </r>
    <r>
      <rPr>
        <b/>
        <u/>
        <sz val="10"/>
        <rFont val="ＭＳ Ｐゴシック"/>
        <family val="3"/>
        <charset val="128"/>
      </rPr>
      <t>》</t>
    </r>
    <rPh sb="15" eb="17">
      <t>シャネツ</t>
    </rPh>
    <rPh sb="21" eb="23">
      <t>シヨウ</t>
    </rPh>
    <phoneticPr fontId="16"/>
  </si>
  <si>
    <r>
      <t>工事方法 ：塗替えﾘﾌｫｰﾑ《超遮熱シリコン</t>
    </r>
    <r>
      <rPr>
        <u/>
        <sz val="10"/>
        <rFont val="HGP創英角ｺﾞｼｯｸUB"/>
        <family val="3"/>
        <charset val="128"/>
      </rPr>
      <t>仕様</t>
    </r>
    <r>
      <rPr>
        <b/>
        <u/>
        <sz val="10"/>
        <rFont val="ＭＳ Ｐゴシック"/>
        <family val="3"/>
        <charset val="128"/>
      </rPr>
      <t>》</t>
    </r>
    <rPh sb="15" eb="16">
      <t>チョウ</t>
    </rPh>
    <rPh sb="16" eb="18">
      <t>シャネツ</t>
    </rPh>
    <rPh sb="22" eb="24">
      <t>シヨウ</t>
    </rPh>
    <phoneticPr fontId="16"/>
  </si>
  <si>
    <r>
      <t>工事方法</t>
    </r>
    <r>
      <rPr>
        <b/>
        <sz val="11"/>
        <rFont val="ＭＳ Ｐゴシック"/>
        <family val="3"/>
        <charset val="128"/>
      </rPr>
      <t>：屋根</t>
    </r>
    <r>
      <rPr>
        <b/>
        <sz val="10"/>
        <rFont val="ＭＳ Ｐゴシック"/>
        <family val="3"/>
        <charset val="128"/>
      </rPr>
      <t>≪超高耐久・超遮熱塗料仕様≫</t>
    </r>
    <rPh sb="0" eb="2">
      <t>コウジ</t>
    </rPh>
    <rPh sb="2" eb="4">
      <t>ホウホウ</t>
    </rPh>
    <rPh sb="5" eb="7">
      <t>ヤネ</t>
    </rPh>
    <rPh sb="8" eb="9">
      <t>チョウ</t>
    </rPh>
    <rPh sb="9" eb="12">
      <t>コウタイキュウ</t>
    </rPh>
    <rPh sb="13" eb="14">
      <t>チョウ</t>
    </rPh>
    <rPh sb="14" eb="16">
      <t>シャネツ</t>
    </rPh>
    <rPh sb="16" eb="18">
      <t>トリョウ</t>
    </rPh>
    <rPh sb="18" eb="20">
      <t>シヨウ</t>
    </rPh>
    <phoneticPr fontId="16"/>
  </si>
  <si>
    <t>遮熱効果で夏の猛暑も吹き飛ばすクールでエコな塗料！</t>
    <rPh sb="0" eb="2">
      <t>シャネツ</t>
    </rPh>
    <rPh sb="2" eb="4">
      <t>コウカ</t>
    </rPh>
    <rPh sb="5" eb="6">
      <t>ナツ</t>
    </rPh>
    <rPh sb="7" eb="9">
      <t>モウショ</t>
    </rPh>
    <rPh sb="10" eb="11">
      <t>フ</t>
    </rPh>
    <rPh sb="12" eb="13">
      <t>ト</t>
    </rPh>
    <rPh sb="22" eb="24">
      <t>トリョウ</t>
    </rPh>
    <phoneticPr fontId="16"/>
  </si>
  <si>
    <t>工事方法 ：　《雨樋工事》</t>
    <rPh sb="8" eb="10">
      <t>アメトイ</t>
    </rPh>
    <rPh sb="10" eb="12">
      <t>コウジ</t>
    </rPh>
    <phoneticPr fontId="16"/>
  </si>
  <si>
    <t>乾式スレート瓦</t>
    <rPh sb="0" eb="2">
      <t>カンシキ</t>
    </rPh>
    <rPh sb="6" eb="7">
      <t>カワラ</t>
    </rPh>
    <phoneticPr fontId="3"/>
  </si>
  <si>
    <t>外壁目地　サッシ廻り撤去打ち替え　オートンイクシード　</t>
    <rPh sb="0" eb="2">
      <t>ガイヘキ</t>
    </rPh>
    <rPh sb="2" eb="4">
      <t>メジ</t>
    </rPh>
    <rPh sb="8" eb="9">
      <t>マワ</t>
    </rPh>
    <rPh sb="10" eb="12">
      <t>テッキョ</t>
    </rPh>
    <rPh sb="12" eb="13">
      <t>ウ</t>
    </rPh>
    <rPh sb="14" eb="15">
      <t>カ</t>
    </rPh>
    <phoneticPr fontId="3"/>
  </si>
  <si>
    <t>プレミアム無機　中塗り</t>
    <rPh sb="8" eb="10">
      <t>ナカヌ</t>
    </rPh>
    <phoneticPr fontId="16"/>
  </si>
  <si>
    <t>プレミアム無機　上塗り</t>
    <rPh sb="8" eb="10">
      <t>ウワヌ</t>
    </rPh>
    <phoneticPr fontId="16"/>
  </si>
  <si>
    <t>超低汚染ハイブリッド水性無機塗料！</t>
    <rPh sb="0" eb="1">
      <t>チョウ</t>
    </rPh>
    <rPh sb="1" eb="2">
      <t>テイ</t>
    </rPh>
    <rPh sb="2" eb="4">
      <t>オセン</t>
    </rPh>
    <rPh sb="10" eb="12">
      <t>スイセイ</t>
    </rPh>
    <rPh sb="12" eb="14">
      <t>ムキ</t>
    </rPh>
    <rPh sb="14" eb="16">
      <t>トリョウ</t>
    </rPh>
    <phoneticPr fontId="16"/>
  </si>
  <si>
    <t>超耐候性、超低汚染塗料！！抜群の耐候性高品質塗料！</t>
    <rPh sb="0" eb="4">
      <t>チョウタイコウセイ</t>
    </rPh>
    <rPh sb="5" eb="9">
      <t>チョウテイオセン</t>
    </rPh>
    <rPh sb="9" eb="11">
      <t>トリョウ</t>
    </rPh>
    <rPh sb="13" eb="15">
      <t>バツグン</t>
    </rPh>
    <rPh sb="16" eb="19">
      <t>タイコウセイ</t>
    </rPh>
    <rPh sb="19" eb="22">
      <t>コウヒンシツ</t>
    </rPh>
    <rPh sb="22" eb="24">
      <t>トリョウ</t>
    </rPh>
    <phoneticPr fontId="16"/>
  </si>
  <si>
    <r>
      <t>工事方法　：《低汚染無機</t>
    </r>
    <r>
      <rPr>
        <u/>
        <sz val="11"/>
        <rFont val="HGP創英角ｺﾞｼｯｸUB"/>
        <family val="3"/>
        <charset val="128"/>
      </rPr>
      <t>仕様</t>
    </r>
    <r>
      <rPr>
        <b/>
        <u/>
        <sz val="11"/>
        <rFont val="ＭＳ Ｐゴシック"/>
        <family val="3"/>
        <charset val="128"/>
      </rPr>
      <t>》</t>
    </r>
    <rPh sb="0" eb="2">
      <t>コウジ</t>
    </rPh>
    <rPh sb="2" eb="4">
      <t>ホウホウ</t>
    </rPh>
    <rPh sb="7" eb="8">
      <t>テイ</t>
    </rPh>
    <rPh sb="8" eb="10">
      <t>オセン</t>
    </rPh>
    <rPh sb="10" eb="12">
      <t>ムキ</t>
    </rPh>
    <rPh sb="12" eb="14">
      <t>シヨウ</t>
    </rPh>
    <phoneticPr fontId="16"/>
  </si>
  <si>
    <t>プレミアム無機マイルド　2回塗</t>
    <rPh sb="5" eb="7">
      <t>ムキ</t>
    </rPh>
    <rPh sb="13" eb="14">
      <t>カイ</t>
    </rPh>
    <rPh sb="14" eb="15">
      <t>ヌリ</t>
    </rPh>
    <phoneticPr fontId="16"/>
  </si>
  <si>
    <t>ベランダ</t>
    <phoneticPr fontId="3"/>
  </si>
  <si>
    <t>カナエ工業　FRPトップ　2回塗　</t>
    <rPh sb="3" eb="5">
      <t>コウギョウ</t>
    </rPh>
    <rPh sb="14" eb="15">
      <t>カイ</t>
    </rPh>
    <rPh sb="15" eb="16">
      <t>ヌリ</t>
    </rPh>
    <phoneticPr fontId="3"/>
  </si>
  <si>
    <t>ケンエース２回塗　</t>
    <rPh sb="6" eb="7">
      <t>カイ</t>
    </rPh>
    <rPh sb="7" eb="8">
      <t>ヌ</t>
    </rPh>
    <phoneticPr fontId="16"/>
  </si>
  <si>
    <t>☆期待耐用年数　24～26年以上</t>
    <rPh sb="1" eb="3">
      <t>キタイ</t>
    </rPh>
    <rPh sb="3" eb="5">
      <t>タイヨウ</t>
    </rPh>
    <rPh sb="5" eb="7">
      <t>ネンスウ</t>
    </rPh>
    <rPh sb="13" eb="14">
      <t>ネン</t>
    </rPh>
    <rPh sb="14" eb="16">
      <t>イジョウ</t>
    </rPh>
    <phoneticPr fontId="3"/>
  </si>
  <si>
    <t>☆保証☆　《壁１2年間完全保証書発行》</t>
    <rPh sb="6" eb="7">
      <t>カベ</t>
    </rPh>
    <phoneticPr fontId="16"/>
  </si>
  <si>
    <t>☆期待耐用年数　18～20年以上</t>
    <rPh sb="1" eb="3">
      <t>キタイ</t>
    </rPh>
    <rPh sb="3" eb="5">
      <t>タイヨウ</t>
    </rPh>
    <rPh sb="5" eb="7">
      <t>ネンスウ</t>
    </rPh>
    <rPh sb="13" eb="14">
      <t>ネン</t>
    </rPh>
    <rPh sb="14" eb="16">
      <t>イジョウ</t>
    </rPh>
    <phoneticPr fontId="3"/>
  </si>
  <si>
    <r>
      <t xml:space="preserve">            </t>
    </r>
    <r>
      <rPr>
        <b/>
        <u/>
        <sz val="22"/>
        <rFont val="ＭＳ Ｐゴシック"/>
        <family val="3"/>
        <charset val="128"/>
      </rPr>
      <t xml:space="preserve"> 倉庫外壁</t>
    </r>
    <r>
      <rPr>
        <b/>
        <u/>
        <sz val="24"/>
        <color indexed="30"/>
        <rFont val="ＭＳ Ｐゴシック"/>
        <family val="3"/>
        <charset val="128"/>
      </rPr>
      <t>プラン</t>
    </r>
    <r>
      <rPr>
        <b/>
        <u/>
        <sz val="12"/>
        <color indexed="8"/>
        <rFont val="ＭＳ Ｐゴシック"/>
        <family val="3"/>
        <charset val="128"/>
      </rPr>
      <t>（</t>
    </r>
    <r>
      <rPr>
        <b/>
        <u/>
        <sz val="12"/>
        <rFont val="ＭＳ Ｐゴシック"/>
        <family val="3"/>
        <charset val="128"/>
      </rPr>
      <t>お見積書）</t>
    </r>
    <rPh sb="13" eb="15">
      <t>ソウコ</t>
    </rPh>
    <rPh sb="15" eb="17">
      <t>ガイヘキ</t>
    </rPh>
    <phoneticPr fontId="3"/>
  </si>
  <si>
    <t>工事方法 ：　《倉庫外壁塗装工事》</t>
    <rPh sb="8" eb="10">
      <t>ソウコ</t>
    </rPh>
    <rPh sb="10" eb="12">
      <t>ガイヘキ</t>
    </rPh>
    <rPh sb="12" eb="14">
      <t>トソウ</t>
    </rPh>
    <rPh sb="14" eb="16">
      <t>コウジ</t>
    </rPh>
    <phoneticPr fontId="16"/>
  </si>
  <si>
    <t>★★　倉庫外壁塗装　☆☆</t>
    <rPh sb="3" eb="5">
      <t>ソウコ</t>
    </rPh>
    <rPh sb="5" eb="7">
      <t>ガイヘキ</t>
    </rPh>
    <rPh sb="7" eb="9">
      <t>トソウ</t>
    </rPh>
    <phoneticPr fontId="16"/>
  </si>
  <si>
    <t>外壁塗装　下塗り　ダイナミックトップマイルド　3回塗</t>
    <rPh sb="0" eb="2">
      <t>ガイヘキ</t>
    </rPh>
    <rPh sb="2" eb="4">
      <t>トソウ</t>
    </rPh>
    <rPh sb="5" eb="7">
      <t>シタヌ</t>
    </rPh>
    <rPh sb="24" eb="25">
      <t>カイ</t>
    </rPh>
    <rPh sb="25" eb="26">
      <t>ヌリ</t>
    </rPh>
    <phoneticPr fontId="3"/>
  </si>
  <si>
    <t>屋根塗装　下塗り　ダイナミックルーフ　3回塗</t>
    <rPh sb="0" eb="2">
      <t>ヤネ</t>
    </rPh>
    <rPh sb="2" eb="4">
      <t>トソウ</t>
    </rPh>
    <rPh sb="5" eb="7">
      <t>シタヌ</t>
    </rPh>
    <rPh sb="20" eb="21">
      <t>カイ</t>
    </rPh>
    <rPh sb="21" eb="22">
      <t>ヌリ</t>
    </rPh>
    <phoneticPr fontId="3"/>
  </si>
  <si>
    <t>シャッター含み</t>
    <rPh sb="5" eb="6">
      <t>フク</t>
    </rPh>
    <phoneticPr fontId="3"/>
  </si>
  <si>
    <t>ベランダ　　　　　　　　　　　　　　　　　　　　　　　　　　　　　　　　　　　　　　　　　　　　　　　　　　　　　　　　　　　　　　　　　　　　　　　　　　　　　　　　　　　　　　　＃１２０研磨紙・ケレン棒などで塗料との密着を高めるために表面の目荒らしを行います。その後、使用する塗料で2回塗りで防水性・耐候性を高めていきます。</t>
    <phoneticPr fontId="3"/>
  </si>
  <si>
    <t>水切</t>
    <rPh sb="0" eb="2">
      <t>ミズキリ</t>
    </rPh>
    <phoneticPr fontId="3"/>
  </si>
  <si>
    <t>　ケンエース２回塗　</t>
    <rPh sb="7" eb="8">
      <t>カイ</t>
    </rPh>
    <rPh sb="8" eb="9">
      <t>ヌ</t>
    </rPh>
    <phoneticPr fontId="16"/>
  </si>
  <si>
    <t>ダイナミックトップマイルド　　　　　　２回塗</t>
    <rPh sb="20" eb="21">
      <t>カイ</t>
    </rPh>
    <rPh sb="21" eb="22">
      <t>ヌ</t>
    </rPh>
    <phoneticPr fontId="16"/>
  </si>
  <si>
    <t>水性1液型セラミックシリコン　　中塗り</t>
    <phoneticPr fontId="16"/>
  </si>
  <si>
    <t>水性1液型セラミックシリコン　　上塗り</t>
    <rPh sb="16" eb="17">
      <t>ウエ</t>
    </rPh>
    <phoneticPr fontId="16"/>
  </si>
  <si>
    <t>竪樋60</t>
    <phoneticPr fontId="3"/>
  </si>
  <si>
    <t>ダイナミックプラサフ2　下塗り</t>
    <rPh sb="12" eb="14">
      <t>シタヌ</t>
    </rPh>
    <phoneticPr fontId="3"/>
  </si>
  <si>
    <t>プライマー</t>
    <phoneticPr fontId="3"/>
  </si>
  <si>
    <t>水切　　　　　　　　　　　　　　　　　　　　　　　　　　　　　　　　　　　　　　　　　　　　　　　　　　　　　　　　　　　　　　　　　　　　　　　　　　　　　　　　　　　　　　　＃１２０研磨紙・ケレン棒などで塗料との密着を高めるために表面の目荒らしを行います。その後、使用する塗料で2回塗りで防水性・耐候性を高めていきます。</t>
    <rPh sb="0" eb="2">
      <t>ミズキリ</t>
    </rPh>
    <phoneticPr fontId="3"/>
  </si>
  <si>
    <r>
      <t>（ご記入はこちらからお願いいたします。）</t>
    </r>
    <r>
      <rPr>
        <sz val="9"/>
        <rFont val="ＭＳ Ｐゴシック"/>
        <family val="3"/>
        <charset val="128"/>
      </rPr>
      <t>⇒</t>
    </r>
    <r>
      <rPr>
        <sz val="10"/>
        <rFont val="ＭＳ Ｐゴシック"/>
        <family val="3"/>
        <charset val="128"/>
      </rPr>
      <t>令和  年</t>
    </r>
    <r>
      <rPr>
        <sz val="10"/>
        <color theme="1"/>
        <rFont val="ＭＳ Ｐゴシック"/>
        <family val="3"/>
        <charset val="128"/>
        <scheme val="minor"/>
      </rPr>
      <t>　　月　　　日</t>
    </r>
    <rPh sb="21" eb="23">
      <t>レイワ</t>
    </rPh>
    <rPh sb="28" eb="29">
      <t>ガツ</t>
    </rPh>
    <rPh sb="32" eb="33">
      <t>ニチ</t>
    </rPh>
    <phoneticPr fontId="16"/>
  </si>
  <si>
    <r>
      <t>（ご記入はこちらからお願いいたします。）</t>
    </r>
    <r>
      <rPr>
        <sz val="9"/>
        <rFont val="ＭＳ Ｐゴシック"/>
        <family val="3"/>
        <charset val="128"/>
      </rPr>
      <t>⇒</t>
    </r>
    <r>
      <rPr>
        <sz val="10"/>
        <rFont val="ＭＳ Ｐゴシック"/>
        <family val="3"/>
        <charset val="128"/>
      </rPr>
      <t>令和   年</t>
    </r>
    <r>
      <rPr>
        <sz val="10"/>
        <color theme="1"/>
        <rFont val="ＭＳ Ｐゴシック"/>
        <family val="3"/>
        <charset val="128"/>
        <scheme val="minor"/>
      </rPr>
      <t>　　月　　　日</t>
    </r>
    <rPh sb="21" eb="23">
      <t>レイワ</t>
    </rPh>
    <rPh sb="29" eb="30">
      <t>ガツ</t>
    </rPh>
    <rPh sb="33" eb="34">
      <t>ニチ</t>
    </rPh>
    <phoneticPr fontId="16"/>
  </si>
  <si>
    <t>破風板　幕板</t>
    <rPh sb="0" eb="3">
      <t>ハフイタ</t>
    </rPh>
    <rPh sb="4" eb="6">
      <t>マクイタ</t>
    </rPh>
    <phoneticPr fontId="3"/>
  </si>
  <si>
    <t>破風板/幕板</t>
    <rPh sb="0" eb="2">
      <t>ハフ</t>
    </rPh>
    <rPh sb="2" eb="3">
      <t>イタ</t>
    </rPh>
    <rPh sb="4" eb="6">
      <t>マクイタ</t>
    </rPh>
    <phoneticPr fontId="16"/>
  </si>
  <si>
    <t>外壁目地　サッシ廻り撤去打ち替え　ヘンセイシリコン</t>
    <rPh sb="0" eb="2">
      <t>ガイヘキ</t>
    </rPh>
    <rPh sb="2" eb="4">
      <t>メジ</t>
    </rPh>
    <rPh sb="8" eb="9">
      <t>マワ</t>
    </rPh>
    <rPh sb="10" eb="12">
      <t>テッキョ</t>
    </rPh>
    <rPh sb="12" eb="13">
      <t>ウ</t>
    </rPh>
    <rPh sb="14" eb="15">
      <t>カ</t>
    </rPh>
    <phoneticPr fontId="3"/>
  </si>
  <si>
    <t>外壁　多彩プラン</t>
    <rPh sb="0" eb="2">
      <t>ガイヘキ</t>
    </rPh>
    <rPh sb="3" eb="5">
      <t>タサイ</t>
    </rPh>
    <phoneticPr fontId="16"/>
  </si>
  <si>
    <t>工法 ：　塗り替えﾘﾌｫｰﾑ　《多彩仕様》</t>
    <rPh sb="16" eb="18">
      <t>タサイ</t>
    </rPh>
    <rPh sb="18" eb="20">
      <t>シヨウ</t>
    </rPh>
    <phoneticPr fontId="16"/>
  </si>
  <si>
    <t>ゾラコート　　中塗り　2回</t>
    <rPh sb="7" eb="9">
      <t>ナカヌ</t>
    </rPh>
    <rPh sb="12" eb="13">
      <t>カイ</t>
    </rPh>
    <phoneticPr fontId="16"/>
  </si>
  <si>
    <t>ゾラコート　　上塗り　多彩</t>
    <rPh sb="7" eb="9">
      <t>ウワヌ</t>
    </rPh>
    <rPh sb="11" eb="13">
      <t>タサイ</t>
    </rPh>
    <phoneticPr fontId="16"/>
  </si>
  <si>
    <t>職人が自信を持っておすすめできるオシャレなプラン。</t>
    <rPh sb="0" eb="2">
      <t>ショクニン</t>
    </rPh>
    <rPh sb="3" eb="5">
      <t>ジシン</t>
    </rPh>
    <rPh sb="6" eb="7">
      <t>モ</t>
    </rPh>
    <phoneticPr fontId="16"/>
  </si>
  <si>
    <t>あなたの夢もかなえます。おかげさまで2022年も笑顔が地元で一番多い専門店となりました。</t>
    <rPh sb="24" eb="26">
      <t>エガオ</t>
    </rPh>
    <phoneticPr fontId="3"/>
  </si>
  <si>
    <t>既存雨樋撤去　産廃費</t>
    <rPh sb="7" eb="10">
      <t>サンパイヒ</t>
    </rPh>
    <phoneticPr fontId="3"/>
  </si>
  <si>
    <t>雨樋</t>
    <rPh sb="0" eb="2">
      <t>アメトイ</t>
    </rPh>
    <phoneticPr fontId="3"/>
  </si>
  <si>
    <t>雨樋</t>
    <rPh sb="0" eb="2">
      <t>アメトイ</t>
    </rPh>
    <phoneticPr fontId="3"/>
  </si>
  <si>
    <t>軒樋　シビルスケア　PC-50型　　補修</t>
    <rPh sb="18" eb="20">
      <t>ホシュウ</t>
    </rPh>
    <phoneticPr fontId="3"/>
  </si>
  <si>
    <t>☆期待耐用年数　8年</t>
    <rPh sb="1" eb="3">
      <t>キタイ</t>
    </rPh>
    <rPh sb="3" eb="5">
      <t>タイヨウ</t>
    </rPh>
    <rPh sb="5" eb="7">
      <t>ネンスウ</t>
    </rPh>
    <rPh sb="9" eb="10">
      <t>ネン</t>
    </rPh>
    <phoneticPr fontId="16"/>
  </si>
  <si>
    <t>調査日：　令和 5年12月26日</t>
    <rPh sb="0" eb="2">
      <t>チョウサ</t>
    </rPh>
    <rPh sb="2" eb="3">
      <t>ビ</t>
    </rPh>
    <rPh sb="5" eb="7">
      <t>レイワ</t>
    </rPh>
    <rPh sb="12" eb="13">
      <t>ガツ</t>
    </rPh>
    <rPh sb="15" eb="16">
      <t>ニチ</t>
    </rPh>
    <phoneticPr fontId="3"/>
  </si>
  <si>
    <t>蟻川　順子　 様</t>
    <rPh sb="0" eb="2">
      <t>アリカワ</t>
    </rPh>
    <rPh sb="3" eb="5">
      <t>ジュンコ</t>
    </rPh>
    <rPh sb="7" eb="8">
      <t>サマ</t>
    </rPh>
    <phoneticPr fontId="3"/>
  </si>
  <si>
    <t>370-0072　群馬県高崎市大八木町2014-12</t>
    <rPh sb="12" eb="15">
      <t>タカサキシ</t>
    </rPh>
    <rPh sb="15" eb="19">
      <t>オオヤギマチ</t>
    </rPh>
    <phoneticPr fontId="3"/>
  </si>
  <si>
    <t>09022036838</t>
    <phoneticPr fontId="3"/>
  </si>
  <si>
    <t>有難うございました。蟻川様のご意向のもと、責任持って施工させて頂きます。</t>
    <rPh sb="10" eb="12">
      <t>アリカワ</t>
    </rPh>
    <rPh sb="12" eb="13">
      <t>サマ</t>
    </rPh>
    <phoneticPr fontId="3"/>
  </si>
  <si>
    <t>見積提出日　令和 5年12月28日</t>
    <rPh sb="0" eb="2">
      <t>ミツ</t>
    </rPh>
    <rPh sb="2" eb="4">
      <t>テイシュツ</t>
    </rPh>
    <rPh sb="4" eb="5">
      <t>ヒ</t>
    </rPh>
    <rPh sb="6" eb="8">
      <t>レイワ</t>
    </rPh>
    <rPh sb="10" eb="11">
      <t>ネン</t>
    </rPh>
    <rPh sb="13" eb="14">
      <t>ガツ</t>
    </rPh>
    <rPh sb="16" eb="17">
      <t>ニチ</t>
    </rPh>
    <phoneticPr fontId="3"/>
  </si>
  <si>
    <t xml:space="preserve">  20年</t>
    <rPh sb="4" eb="5">
      <t>ネン</t>
    </rPh>
    <phoneticPr fontId="3"/>
  </si>
  <si>
    <t>全体的に色あせ、反りが見受けられます。</t>
    <rPh sb="0" eb="2">
      <t>ゼンタイ</t>
    </rPh>
    <rPh sb="2" eb="3">
      <t>テキ</t>
    </rPh>
    <rPh sb="4" eb="5">
      <t>イロ</t>
    </rPh>
    <rPh sb="8" eb="9">
      <t>ソ</t>
    </rPh>
    <phoneticPr fontId="3"/>
  </si>
  <si>
    <t xml:space="preserve">使用する塗料を2回塗布し防水性・耐候性・耐久性を高めていきます。
使用する塗料を2回塗布し防水性・耐候性・耐久性を高めていきます。
</t>
    <phoneticPr fontId="3"/>
  </si>
  <si>
    <t>庇　出窓　　　　　　　　　　　　　　　　　　　　　　　　　　　　　　　　　　　　　　　　　　　　　　　　　　　　　　　　　　　　　　　　　　　　　　　　　　　　　　　　　　　　　　　＃１２０研磨紙・ケレン棒などで塗料との密着を高めるために表面の目荒らしを行います。その後、使用する塗料で2回塗りで防水性・耐候性を高めていきます。</t>
    <rPh sb="0" eb="1">
      <t>ヒサシ</t>
    </rPh>
    <rPh sb="2" eb="4">
      <t>デマド</t>
    </rPh>
    <phoneticPr fontId="3"/>
  </si>
  <si>
    <t>シャッターボックス　　　　　　　　　　　　　　　　　　　　　　　　　　　　　　　　　　　　　　　　　　　　　　　　　　　　　　　　　　　　　　　　　　　　　　　　　　　　　　　　　　　　　　　＃１２０研磨紙・ケレン棒などで塗料との密着を高めるために表面の目荒らしを行います。その後、使用する塗料で2回塗りで防水性・耐候性を高めていきます。</t>
    <phoneticPr fontId="3"/>
  </si>
  <si>
    <t>窓清掃</t>
    <rPh sb="0" eb="3">
      <t>マドセイソウ</t>
    </rPh>
    <phoneticPr fontId="3"/>
  </si>
  <si>
    <t>幕板　笠木　　　　　　　　　　　　　　　　　　　　　　　　　　　　　　　　　　　　　　　　　　　　　　　　　　　　　　　　　　　　　　　　　　　　　　　　　　　　　　　　　　　　　　　＃１２０研磨紙・ケレン棒などで塗料との密着を高めるために表面の目荒らしを行います。その後、使用する塗料で2回塗りで防水性・耐候性を高めていきます。</t>
    <rPh sb="0" eb="2">
      <t>マクイタ</t>
    </rPh>
    <rPh sb="3" eb="5">
      <t>カサギ</t>
    </rPh>
    <phoneticPr fontId="3"/>
  </si>
  <si>
    <t>窯業系サイディング</t>
    <rPh sb="0" eb="3">
      <t>ヨウギョウケイ</t>
    </rPh>
    <phoneticPr fontId="3"/>
  </si>
  <si>
    <t>シャッターボックス</t>
    <phoneticPr fontId="3"/>
  </si>
  <si>
    <t>下塗り　プレミアム無機マイルド　2回塗</t>
    <phoneticPr fontId="3"/>
  </si>
  <si>
    <t>ダイナミックマイルド　3回塗</t>
    <rPh sb="12" eb="13">
      <t>カイ</t>
    </rPh>
    <rPh sb="13" eb="14">
      <t>ヌリ</t>
    </rPh>
    <phoneticPr fontId="16"/>
  </si>
  <si>
    <t>ダイナミックトップマイルド　　2回塗</t>
    <rPh sb="16" eb="17">
      <t>カイ</t>
    </rPh>
    <rPh sb="17" eb="18">
      <t>ヌリ</t>
    </rPh>
    <phoneticPr fontId="16"/>
  </si>
  <si>
    <t>ダイナミックトップマイルド　2回塗</t>
    <rPh sb="15" eb="16">
      <t>カイ</t>
    </rPh>
    <rPh sb="16" eb="17">
      <t>ヌリ</t>
    </rPh>
    <phoneticPr fontId="16"/>
  </si>
  <si>
    <t>調整</t>
    <rPh sb="0" eb="2">
      <t>チョウセイ</t>
    </rPh>
    <phoneticPr fontId="3"/>
  </si>
  <si>
    <t>塗装工事</t>
    <rPh sb="0" eb="2">
      <t>トソウ</t>
    </rPh>
    <rPh sb="2" eb="4">
      <t>コウジ</t>
    </rPh>
    <phoneticPr fontId="3"/>
  </si>
  <si>
    <t>令和6年2月9日～令和16年2月8日までの10年間</t>
    <rPh sb="0" eb="2">
      <t>レイワ</t>
    </rPh>
    <rPh sb="3" eb="4">
      <t>ネン</t>
    </rPh>
    <rPh sb="5" eb="6">
      <t>ツキ</t>
    </rPh>
    <rPh sb="7" eb="8">
      <t>ニチ</t>
    </rPh>
    <rPh sb="9" eb="11">
      <t>レイワ</t>
    </rPh>
    <rPh sb="13" eb="14">
      <t>ネン</t>
    </rPh>
    <rPh sb="15" eb="16">
      <t>ツキ</t>
    </rPh>
    <rPh sb="17" eb="18">
      <t>ニチ</t>
    </rPh>
    <rPh sb="23" eb="25">
      <t>ネンカン</t>
    </rPh>
    <phoneticPr fontId="3"/>
  </si>
  <si>
    <t>令和6年2月9日～令和13年2月8日までの7年間</t>
    <rPh sb="0" eb="2">
      <t>レイワ</t>
    </rPh>
    <rPh sb="3" eb="4">
      <t>ネン</t>
    </rPh>
    <rPh sb="5" eb="6">
      <t>ツキ</t>
    </rPh>
    <rPh sb="7" eb="8">
      <t>ニチ</t>
    </rPh>
    <rPh sb="9" eb="11">
      <t>レイワ</t>
    </rPh>
    <rPh sb="13" eb="14">
      <t>ネン</t>
    </rPh>
    <rPh sb="15" eb="16">
      <t>ツキ</t>
    </rPh>
    <rPh sb="17" eb="18">
      <t>ニチ</t>
    </rPh>
    <rPh sb="22" eb="24">
      <t>ネンカン</t>
    </rPh>
    <phoneticPr fontId="3"/>
  </si>
  <si>
    <t>　　　　　　　9.　コーキング上の塗膜の割れは対象外になります</t>
    <rPh sb="15" eb="16">
      <t>ウエ</t>
    </rPh>
    <rPh sb="17" eb="19">
      <t>トマク</t>
    </rPh>
    <rPh sb="20" eb="21">
      <t>ワ</t>
    </rPh>
    <rPh sb="23" eb="26">
      <t>タイショウガイ</t>
    </rPh>
    <phoneticPr fontId="3"/>
  </si>
  <si>
    <t>令和　　年　　月　　日　～　令和　　年　　月　　日頃まで</t>
    <rPh sb="0" eb="2">
      <t>レイワ</t>
    </rPh>
    <rPh sb="4" eb="5">
      <t>ネン</t>
    </rPh>
    <rPh sb="7" eb="8">
      <t>ガツ</t>
    </rPh>
    <rPh sb="10" eb="11">
      <t>ニチ</t>
    </rPh>
    <rPh sb="14" eb="16">
      <t>レイワ</t>
    </rPh>
    <rPh sb="18" eb="19">
      <t>ネン</t>
    </rPh>
    <rPh sb="21" eb="22">
      <t>ガツ</t>
    </rPh>
    <rPh sb="24" eb="25">
      <t>ニチ</t>
    </rPh>
    <rPh sb="25" eb="26">
      <t>ゴロ</t>
    </rPh>
    <phoneticPr fontId="3"/>
  </si>
  <si>
    <t>エアコンホース</t>
    <phoneticPr fontId="3"/>
  </si>
  <si>
    <t xml:space="preserve">住宅リフォーム工事 色決め（打合せシート） </t>
    <rPh sb="0" eb="2">
      <t>ジュウタク</t>
    </rPh>
    <rPh sb="7" eb="9">
      <t>コウジ</t>
    </rPh>
    <rPh sb="10" eb="12">
      <t>イロキ</t>
    </rPh>
    <rPh sb="14" eb="16">
      <t>ウチアワ</t>
    </rPh>
    <phoneticPr fontId="3"/>
  </si>
  <si>
    <t>日付</t>
    <rPh sb="0" eb="1">
      <t>ヒ</t>
    </rPh>
    <rPh sb="1" eb="2">
      <t>ツ</t>
    </rPh>
    <phoneticPr fontId="3"/>
  </si>
  <si>
    <t>上記の色の通り塗装工事を行うことに同意します。</t>
    <rPh sb="3" eb="4">
      <t>イロ</t>
    </rPh>
    <rPh sb="7" eb="9">
      <t>トソウ</t>
    </rPh>
    <rPh sb="9" eb="11">
      <t>コウジ</t>
    </rPh>
    <rPh sb="12" eb="13">
      <t>オコナ</t>
    </rPh>
    <rPh sb="17" eb="19">
      <t>ドウイ</t>
    </rPh>
    <phoneticPr fontId="3"/>
  </si>
  <si>
    <t>下塗り</t>
    <rPh sb="0" eb="2">
      <t>シタヌ</t>
    </rPh>
    <phoneticPr fontId="3"/>
  </si>
  <si>
    <t>工事前の色変更、仕上がってからの色変更は別途費用が発生いたしますのでご了承ください。</t>
    <rPh sb="0" eb="2">
      <t>コウジ</t>
    </rPh>
    <rPh sb="2" eb="3">
      <t>マエ</t>
    </rPh>
    <rPh sb="4" eb="5">
      <t>イロ</t>
    </rPh>
    <rPh sb="5" eb="7">
      <t>ヘンコウ</t>
    </rPh>
    <rPh sb="8" eb="10">
      <t>シア</t>
    </rPh>
    <rPh sb="16" eb="17">
      <t>イロ</t>
    </rPh>
    <rPh sb="17" eb="19">
      <t>ヘンコウ</t>
    </rPh>
    <rPh sb="20" eb="22">
      <t>ベット</t>
    </rPh>
    <rPh sb="22" eb="24">
      <t>ヒヨウ</t>
    </rPh>
    <rPh sb="25" eb="27">
      <t>ハッセイ</t>
    </rPh>
    <rPh sb="35" eb="37">
      <t>リョウショウ</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</si>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</sst>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0_);[Red]\(0\)"/>
    <numFmt numFmtId="177" formatCode="0.0_ "/>
    <numFmt numFmtId="178" formatCode="[$-F800]dddd\,\ mmmm\ dd\,\ yyyy"/>
    <numFmt numFmtId="179" formatCode="&quot;¥&quot;#,##0_);[Red]\(&quot;¥&quot;#,##0\)"/>
  </numFmts>
  <fonts count="210">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2"/>
      <color theme="1"/>
      <name val="AR P丸ゴシック体M"/>
      <family val="3"/>
      <charset val="128"/>
    </font>
    <font>
      <b/>
      <u/>
      <sz val="22"/>
      <color theme="1"/>
      <name val="HG丸ｺﾞｼｯｸM-PRO"/>
      <family val="3"/>
      <charset val="128"/>
    </font>
    <font>
      <b/>
      <sz val="20"/>
      <color theme="1"/>
      <name val="HG丸ｺﾞｼｯｸM-PRO"/>
      <family val="3"/>
      <charset val="128"/>
    </font>
    <font>
      <sz val="11"/>
      <color theme="1"/>
      <name val="HG丸ｺﾞｼｯｸM-PRO"/>
      <family val="3"/>
      <charset val="128"/>
    </font>
    <font>
      <b/>
      <sz val="22"/>
      <color theme="1"/>
      <name val="AR P明朝体U"/>
      <family val="3"/>
      <charset val="128"/>
    </font>
    <font>
      <u/>
      <sz val="16"/>
      <color theme="1"/>
      <name val="HG丸ｺﾞｼｯｸM-PRO"/>
      <family val="3"/>
      <charset val="128"/>
    </font>
    <font>
      <b/>
      <sz val="12"/>
      <color theme="1"/>
      <name val="AR P明朝体L"/>
      <family val="1"/>
      <charset val="128"/>
    </font>
    <font>
      <b/>
      <sz val="12"/>
      <color theme="1"/>
      <name val="ＭＳ Ｐゴシック"/>
      <family val="3"/>
      <charset val="128"/>
      <scheme val="minor"/>
    </font>
    <font>
      <b/>
      <sz val="11"/>
      <color theme="1"/>
      <name val="ＭＳ Ｐゴシック"/>
      <family val="3"/>
      <charset val="128"/>
      <scheme val="minor"/>
    </font>
    <font>
      <sz val="14"/>
      <color theme="1"/>
      <name val="AR Pゴシック体M"/>
      <family val="3"/>
      <charset val="128"/>
    </font>
    <font>
      <b/>
      <sz val="16"/>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4"/>
      <color rgb="FFFF0000"/>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
      <sz val="9"/>
      <color theme="1"/>
      <name val="ＭＳ Ｐゴシック"/>
      <family val="3"/>
      <charset val="128"/>
      <scheme val="minor"/>
    </font>
    <font>
      <b/>
      <i/>
      <sz val="14"/>
      <color theme="1"/>
      <name val="ＭＳ Ｐゴシック"/>
      <family val="3"/>
      <charset val="128"/>
      <scheme val="minor"/>
    </font>
    <font>
      <b/>
      <sz val="11"/>
      <color theme="1"/>
      <name val="AR丸ゴシック体M"/>
      <family val="3"/>
      <charset val="128"/>
    </font>
    <font>
      <b/>
      <sz val="11"/>
      <color theme="1"/>
      <name val="AR P丸ゴシック体M"/>
      <family val="3"/>
      <charset val="128"/>
    </font>
    <font>
      <b/>
      <sz val="14"/>
      <color theme="1"/>
      <name val="AR P丸ゴシック体M"/>
      <family val="3"/>
      <charset val="128"/>
    </font>
    <font>
      <b/>
      <sz val="11"/>
      <color rgb="FF333333"/>
      <name val="AR P丸ゴシック体M"/>
      <family val="3"/>
      <charset val="128"/>
    </font>
    <font>
      <b/>
      <sz val="11"/>
      <color rgb="FFFF0000"/>
      <name val="ＭＳ Ｐゴシック"/>
      <family val="3"/>
      <charset val="128"/>
      <scheme val="minor"/>
    </font>
    <font>
      <sz val="11"/>
      <color rgb="FFC00000"/>
      <name val="ＭＳ Ｐゴシック"/>
      <family val="2"/>
      <charset val="128"/>
      <scheme val="minor"/>
    </font>
    <font>
      <b/>
      <sz val="14"/>
      <color theme="1"/>
      <name val="ＭＳ Ｐゴシック"/>
      <family val="3"/>
      <charset val="128"/>
      <scheme val="minor"/>
    </font>
    <font>
      <b/>
      <sz val="18"/>
      <color theme="1"/>
      <name val="AR P丸ゴシック体M"/>
      <family val="3"/>
      <charset val="128"/>
    </font>
    <font>
      <b/>
      <sz val="9"/>
      <color indexed="81"/>
      <name val="ＭＳ Ｐゴシック"/>
      <family val="3"/>
      <charset val="128"/>
    </font>
    <font>
      <sz val="9"/>
      <color indexed="81"/>
      <name val="ＭＳ Ｐゴシック"/>
      <family val="3"/>
      <charset val="128"/>
    </font>
    <font>
      <sz val="14"/>
      <name val="ＭＳ Ｐゴシック"/>
      <family val="3"/>
      <charset val="128"/>
    </font>
    <font>
      <sz val="12"/>
      <name val="ＭＳ Ｐゴシック"/>
      <family val="3"/>
      <charset val="128"/>
    </font>
    <font>
      <b/>
      <sz val="18"/>
      <name val="ＭＳ Ｐゴシック"/>
      <family val="3"/>
      <charset val="128"/>
    </font>
    <font>
      <b/>
      <sz val="12"/>
      <name val="ＭＳ Ｐゴシック"/>
      <family val="3"/>
      <charset val="128"/>
    </font>
    <font>
      <sz val="18"/>
      <name val="ふみゴシック"/>
      <family val="4"/>
      <charset val="128"/>
    </font>
    <font>
      <u/>
      <sz val="10"/>
      <name val="ＭＳ Ｐゴシック"/>
      <family val="3"/>
      <charset val="128"/>
    </font>
    <font>
      <u/>
      <sz val="16"/>
      <name val="ＭＳ Ｐゴシック"/>
      <family val="3"/>
      <charset val="128"/>
    </font>
    <font>
      <b/>
      <u/>
      <sz val="11"/>
      <name val="ＭＳ Ｐゴシック"/>
      <family val="3"/>
      <charset val="128"/>
    </font>
    <font>
      <b/>
      <sz val="11"/>
      <name val="ＭＳ Ｐゴシック"/>
      <family val="3"/>
      <charset val="128"/>
    </font>
    <font>
      <sz val="11"/>
      <color rgb="FFFF0000"/>
      <name val="ＭＳ Ｐゴシック"/>
      <family val="3"/>
      <charset val="128"/>
    </font>
    <font>
      <sz val="11"/>
      <color rgb="FF002060"/>
      <name val="ＭＳ Ｐゴシック"/>
      <family val="3"/>
      <charset val="128"/>
    </font>
    <font>
      <b/>
      <sz val="14"/>
      <name val="ＭＳ Ｐゴシック"/>
      <family val="3"/>
      <charset val="128"/>
    </font>
    <font>
      <sz val="11"/>
      <color rgb="FFC00000"/>
      <name val="ＭＳ Ｐゴシック"/>
      <family val="3"/>
      <charset val="128"/>
    </font>
    <font>
      <sz val="10"/>
      <color rgb="FFC00000"/>
      <name val="ＭＳ Ｐゴシック"/>
      <family val="3"/>
      <charset val="128"/>
    </font>
    <font>
      <sz val="11"/>
      <name val="ＭＳ Ｐゴシック"/>
      <family val="3"/>
      <charset val="128"/>
    </font>
    <font>
      <sz val="9"/>
      <color indexed="51"/>
      <name val="ＭＳ Ｐゴシック"/>
      <family val="3"/>
      <charset val="128"/>
    </font>
    <font>
      <sz val="6"/>
      <color indexed="12"/>
      <name val="ＭＳ Ｐゴシック"/>
      <family val="3"/>
      <charset val="128"/>
    </font>
    <font>
      <b/>
      <sz val="16"/>
      <name val="ＭＳ Ｐゴシック"/>
      <family val="3"/>
      <charset val="128"/>
    </font>
    <font>
      <sz val="8"/>
      <name val="ＭＳ Ｐゴシック"/>
      <family val="3"/>
      <charset val="128"/>
    </font>
    <font>
      <sz val="13"/>
      <name val="ＭＳ Ｐゴシック"/>
      <family val="3"/>
      <charset val="128"/>
    </font>
    <font>
      <sz val="9"/>
      <color indexed="10"/>
      <name val="ＭＳ Ｐゴシック"/>
      <family val="3"/>
      <charset val="128"/>
    </font>
    <font>
      <b/>
      <u/>
      <sz val="18"/>
      <color theme="9" tint="-0.499984740745262"/>
      <name val="ＭＳ Ｐゴシック"/>
      <family val="3"/>
      <charset val="128"/>
    </font>
    <font>
      <u/>
      <sz val="18"/>
      <color theme="9" tint="-0.499984740745262"/>
      <name val="ＭＳ Ｐゴシック"/>
      <family val="3"/>
      <charset val="128"/>
    </font>
    <font>
      <b/>
      <u/>
      <sz val="14"/>
      <name val="ＭＳ Ｐゴシック"/>
      <family val="3"/>
      <charset val="128"/>
    </font>
    <font>
      <b/>
      <sz val="16"/>
      <color rgb="FFC00000"/>
      <name val="ＭＳ Ｐゴシック"/>
      <family val="3"/>
      <charset val="128"/>
    </font>
    <font>
      <b/>
      <u/>
      <sz val="22"/>
      <name val="ＭＳ Ｐゴシック"/>
      <family val="3"/>
      <charset val="128"/>
    </font>
    <font>
      <b/>
      <sz val="11"/>
      <color indexed="10"/>
      <name val="ＭＳ Ｐゴシック"/>
      <family val="3"/>
      <charset val="128"/>
    </font>
    <font>
      <sz val="16"/>
      <name val="ＭＳ Ｐゴシック"/>
      <family val="3"/>
      <charset val="128"/>
    </font>
    <font>
      <b/>
      <u/>
      <sz val="16"/>
      <color rgb="FFFF0000"/>
      <name val="ＭＳ Ｐゴシック"/>
      <family val="3"/>
      <charset val="128"/>
    </font>
    <font>
      <u/>
      <sz val="18"/>
      <name val="ＭＳ Ｐゴシック"/>
      <family val="3"/>
      <charset val="128"/>
    </font>
    <font>
      <sz val="8"/>
      <color indexed="12"/>
      <name val="ＭＳ Ｐゴシック"/>
      <family val="3"/>
      <charset val="128"/>
    </font>
    <font>
      <b/>
      <sz val="10"/>
      <color theme="1"/>
      <name val="ＭＳ Ｐゴシック"/>
      <family val="3"/>
      <charset val="128"/>
      <scheme val="minor"/>
    </font>
    <font>
      <sz val="11"/>
      <color indexed="53"/>
      <name val="ＭＳ Ｐゴシック"/>
      <family val="3"/>
      <charset val="128"/>
    </font>
    <font>
      <b/>
      <u/>
      <sz val="12"/>
      <name val="ＭＳ Ｐゴシック"/>
      <family val="3"/>
      <charset val="128"/>
    </font>
    <font>
      <sz val="7"/>
      <color indexed="12"/>
      <name val="ＭＳ Ｐゴシック"/>
      <family val="3"/>
      <charset val="128"/>
    </font>
    <font>
      <sz val="7"/>
      <name val="ＭＳ Ｐゴシック"/>
      <family val="3"/>
      <charset val="128"/>
    </font>
    <font>
      <sz val="8"/>
      <color indexed="53"/>
      <name val="ＭＳ Ｐゴシック"/>
      <family val="3"/>
      <charset val="128"/>
    </font>
    <font>
      <b/>
      <u/>
      <sz val="16"/>
      <name val="ＭＳ Ｐゴシック"/>
      <family val="3"/>
      <charset val="128"/>
    </font>
    <font>
      <b/>
      <u/>
      <sz val="24"/>
      <color indexed="30"/>
      <name val="ＭＳ Ｐゴシック"/>
      <family val="3"/>
      <charset val="128"/>
    </font>
    <font>
      <b/>
      <u/>
      <sz val="12"/>
      <color indexed="8"/>
      <name val="ＭＳ Ｐゴシック"/>
      <family val="3"/>
      <charset val="128"/>
    </font>
    <font>
      <b/>
      <sz val="22"/>
      <name val="HG丸ｺﾞｼｯｸM-PRO"/>
      <family val="3"/>
      <charset val="128"/>
    </font>
    <font>
      <sz val="11"/>
      <name val="HGS明朝E"/>
      <family val="1"/>
      <charset val="128"/>
    </font>
    <font>
      <b/>
      <sz val="16"/>
      <name val="HG丸ｺﾞｼｯｸM-PRO"/>
      <family val="3"/>
      <charset val="128"/>
    </font>
    <font>
      <sz val="18"/>
      <color theme="1"/>
      <name val="HG丸ｺﾞｼｯｸM-PRO"/>
      <family val="3"/>
      <charset val="128"/>
    </font>
    <font>
      <b/>
      <sz val="18"/>
      <color theme="1"/>
      <name val="HG丸ｺﾞｼｯｸM-PRO"/>
      <family val="3"/>
      <charset val="128"/>
    </font>
    <font>
      <sz val="14"/>
      <color theme="1"/>
      <name val="HG丸ｺﾞｼｯｸM-PRO"/>
      <family val="3"/>
      <charset val="128"/>
    </font>
    <font>
      <b/>
      <sz val="24"/>
      <color theme="1"/>
      <name val="HG丸ｺﾞｼｯｸM-PRO"/>
      <family val="3"/>
      <charset val="128"/>
    </font>
    <font>
      <b/>
      <sz val="13"/>
      <color theme="1"/>
      <name val="HG丸ｺﾞｼｯｸM-PRO"/>
      <family val="3"/>
      <charset val="128"/>
    </font>
    <font>
      <b/>
      <sz val="13"/>
      <color rgb="FFFF0000"/>
      <name val="HG丸ｺﾞｼｯｸM-PRO"/>
      <family val="3"/>
      <charset val="128"/>
    </font>
    <font>
      <sz val="12"/>
      <color theme="1"/>
      <name val="HG丸ｺﾞｼｯｸM-PRO"/>
      <family val="3"/>
      <charset val="128"/>
    </font>
    <font>
      <b/>
      <sz val="14"/>
      <color rgb="FFFF0000"/>
      <name val="HG丸ｺﾞｼｯｸM-PRO"/>
      <family val="3"/>
      <charset val="128"/>
    </font>
    <font>
      <sz val="8"/>
      <color theme="1"/>
      <name val="HG丸ｺﾞｼｯｸM-PRO"/>
      <family val="3"/>
      <charset val="128"/>
    </font>
    <font>
      <b/>
      <sz val="12"/>
      <color theme="1"/>
      <name val="HG丸ｺﾞｼｯｸM-PRO"/>
      <family val="3"/>
      <charset val="128"/>
    </font>
    <font>
      <b/>
      <sz val="14"/>
      <color theme="1"/>
      <name val="HG丸ｺﾞｼｯｸM-PRO"/>
      <family val="3"/>
      <charset val="128"/>
    </font>
    <font>
      <b/>
      <sz val="14"/>
      <color theme="8" tint="-0.249977111117893"/>
      <name val="HG丸ｺﾞｼｯｸM-PRO"/>
      <family val="3"/>
      <charset val="128"/>
    </font>
    <font>
      <b/>
      <sz val="10"/>
      <color theme="8" tint="-0.249977111117893"/>
      <name val="HG丸ｺﾞｼｯｸM-PRO"/>
      <family val="3"/>
      <charset val="128"/>
    </font>
    <font>
      <b/>
      <sz val="13"/>
      <color theme="8" tint="-0.249977111117893"/>
      <name val="HG丸ｺﾞｼｯｸM-PRO"/>
      <family val="3"/>
      <charset val="128"/>
    </font>
    <font>
      <sz val="14"/>
      <color rgb="FF002060"/>
      <name val="HG丸ｺﾞｼｯｸM-PRO"/>
      <family val="3"/>
      <charset val="128"/>
    </font>
    <font>
      <sz val="12"/>
      <color rgb="FF000000"/>
      <name val="ＭＳ Ｐゴシック"/>
      <family val="3"/>
      <charset val="128"/>
      <scheme val="minor"/>
    </font>
    <font>
      <b/>
      <sz val="72"/>
      <color theme="1"/>
      <name val="ＭＳ Ｐゴシック"/>
      <family val="3"/>
      <charset val="128"/>
      <scheme val="minor"/>
    </font>
    <font>
      <sz val="11"/>
      <color rgb="FFC00000"/>
      <name val="ＭＳ Ｐゴシック"/>
      <family val="3"/>
      <charset val="128"/>
      <scheme val="minor"/>
    </font>
    <font>
      <sz val="10"/>
      <color theme="1"/>
      <name val="ＭＳ Ｐゴシック"/>
      <family val="2"/>
      <charset val="128"/>
      <scheme val="minor"/>
    </font>
    <font>
      <b/>
      <sz val="14"/>
      <color rgb="FF00B0F0"/>
      <name val="HG創英ﾌﾟﾚｾﾞﾝｽEB"/>
      <family val="1"/>
      <charset val="128"/>
    </font>
    <font>
      <b/>
      <sz val="10"/>
      <name val="ＭＳ Ｐゴシック"/>
      <family val="3"/>
      <charset val="128"/>
    </font>
    <font>
      <b/>
      <u/>
      <sz val="18"/>
      <color theme="7" tint="-0.499984740745262"/>
      <name val="ＭＳ Ｐゴシック"/>
      <family val="3"/>
      <charset val="128"/>
    </font>
    <font>
      <u/>
      <sz val="18"/>
      <color theme="7" tint="-0.499984740745262"/>
      <name val="ＭＳ Ｐゴシック"/>
      <family val="3"/>
      <charset val="128"/>
    </font>
    <font>
      <b/>
      <sz val="11"/>
      <color rgb="FFC00000"/>
      <name val="ＭＳ Ｐゴシック"/>
      <family val="3"/>
      <charset val="128"/>
    </font>
    <font>
      <b/>
      <sz val="10"/>
      <color rgb="FFFF0000"/>
      <name val="ＭＳ Ｐゴシック"/>
      <family val="3"/>
      <charset val="128"/>
      <scheme val="minor"/>
    </font>
    <font>
      <b/>
      <sz val="8"/>
      <color rgb="FFFF0000"/>
      <name val="ＭＳ Ｐゴシック"/>
      <family val="3"/>
      <charset val="128"/>
      <scheme val="minor"/>
    </font>
    <font>
      <b/>
      <sz val="9"/>
      <color rgb="FFFF0000"/>
      <name val="ＭＳ Ｐゴシック"/>
      <family val="3"/>
      <charset val="128"/>
      <scheme val="minor"/>
    </font>
    <font>
      <sz val="22"/>
      <color theme="1"/>
      <name val="AR P明朝体U"/>
      <family val="3"/>
      <charset val="128"/>
    </font>
    <font>
      <sz val="22"/>
      <color theme="1"/>
      <name val="ＭＳ Ｐゴシック"/>
      <family val="2"/>
      <charset val="128"/>
      <scheme val="minor"/>
    </font>
    <font>
      <b/>
      <sz val="10"/>
      <color theme="1"/>
      <name val="ＭＳ Ｐゴシック"/>
      <family val="2"/>
      <charset val="128"/>
      <scheme val="minor"/>
    </font>
    <font>
      <sz val="9"/>
      <color theme="1"/>
      <name val="ＭＳ Ｐゴシック"/>
      <family val="2"/>
      <charset val="128"/>
      <scheme val="minor"/>
    </font>
    <font>
      <sz val="9"/>
      <color rgb="FF002060"/>
      <name val="ＭＳ Ｐゴシック"/>
      <family val="3"/>
      <charset val="128"/>
    </font>
    <font>
      <sz val="10"/>
      <color theme="1"/>
      <name val="ＭＳ Ｐゴシック"/>
      <family val="2"/>
      <charset val="128"/>
    </font>
    <font>
      <b/>
      <sz val="28"/>
      <name val="ＭＳ Ｐゴシック"/>
      <family val="3"/>
      <charset val="128"/>
    </font>
    <font>
      <b/>
      <sz val="28"/>
      <color rgb="FF0070C0"/>
      <name val="ＭＳ Ｐゴシック"/>
      <family val="3"/>
      <charset val="128"/>
    </font>
    <font>
      <b/>
      <sz val="28"/>
      <color rgb="FF0070C0"/>
      <name val="HGS創英角ﾎﾟｯﾌﾟ体"/>
      <family val="3"/>
      <charset val="128"/>
    </font>
    <font>
      <b/>
      <u/>
      <sz val="28"/>
      <color rgb="FF0070C0"/>
      <name val="ＭＳ Ｐゴシック"/>
      <family val="3"/>
      <charset val="128"/>
    </font>
    <font>
      <b/>
      <sz val="28"/>
      <color rgb="FF0070C0"/>
      <name val="HGS創英角ｺﾞｼｯｸUB"/>
      <family val="3"/>
      <charset val="128"/>
    </font>
    <font>
      <b/>
      <u/>
      <sz val="24"/>
      <color rgb="FF0070C0"/>
      <name val="HGS創英角ｺﾞｼｯｸUB"/>
      <family val="3"/>
      <charset val="128"/>
    </font>
    <font>
      <b/>
      <u/>
      <sz val="22"/>
      <name val="HGS明朝E"/>
      <family val="1"/>
      <charset val="128"/>
    </font>
    <font>
      <b/>
      <u/>
      <sz val="24"/>
      <name val="HGS創英角ｺﾞｼｯｸUB"/>
      <family val="3"/>
      <charset val="128"/>
    </font>
    <font>
      <b/>
      <sz val="14"/>
      <color theme="7" tint="-0.499984740745262"/>
      <name val="ＭＳ Ｐゴシック"/>
      <family val="3"/>
      <charset val="128"/>
    </font>
    <font>
      <sz val="14"/>
      <color theme="7" tint="-0.499984740745262"/>
      <name val="ＭＳ Ｐゴシック"/>
      <family val="3"/>
      <charset val="128"/>
    </font>
    <font>
      <b/>
      <u/>
      <sz val="28"/>
      <color theme="7" tint="-0.499984740745262"/>
      <name val="HGS明朝E"/>
      <family val="1"/>
      <charset val="128"/>
    </font>
    <font>
      <b/>
      <sz val="16"/>
      <color rgb="FF0070C0"/>
      <name val="ＭＳ Ｐゴシック"/>
      <family val="3"/>
      <charset val="128"/>
    </font>
    <font>
      <b/>
      <u/>
      <sz val="26"/>
      <color theme="7" tint="-0.499984740745262"/>
      <name val="HGS明朝E"/>
      <family val="1"/>
      <charset val="128"/>
    </font>
    <font>
      <b/>
      <sz val="11"/>
      <color theme="7" tint="-0.499984740745262"/>
      <name val="ＭＳ Ｐゴシック"/>
      <family val="3"/>
      <charset val="128"/>
    </font>
    <font>
      <b/>
      <sz val="11"/>
      <color rgb="FF0070C0"/>
      <name val="ＭＳ Ｐゴシック"/>
      <family val="3"/>
      <charset val="128"/>
    </font>
    <font>
      <sz val="16"/>
      <color theme="9" tint="-0.499984740745262"/>
      <name val="ＭＳ Ｐゴシック"/>
      <family val="3"/>
      <charset val="128"/>
    </font>
    <font>
      <sz val="9"/>
      <color rgb="FFFF0000"/>
      <name val="ＭＳ Ｐゴシック"/>
      <family val="2"/>
      <charset val="128"/>
      <scheme val="minor"/>
    </font>
    <font>
      <sz val="9"/>
      <color rgb="FFFF0000"/>
      <name val="ＭＳ Ｐゴシック"/>
      <family val="3"/>
      <charset val="128"/>
      <scheme val="minor"/>
    </font>
    <font>
      <sz val="9"/>
      <name val="ＭＳ Ｐゴシック"/>
      <family val="2"/>
      <charset val="128"/>
    </font>
    <font>
      <sz val="9"/>
      <color rgb="FFC00000"/>
      <name val="ＭＳ Ｐゴシック"/>
      <family val="2"/>
      <charset val="128"/>
    </font>
    <font>
      <sz val="9"/>
      <color rgb="FF0070C0"/>
      <name val="ＭＳ Ｐゴシック"/>
      <family val="2"/>
      <charset val="128"/>
    </font>
    <font>
      <sz val="9"/>
      <color theme="1"/>
      <name val="ＭＳ Ｐゴシック"/>
      <family val="2"/>
      <charset val="128"/>
    </font>
    <font>
      <sz val="9"/>
      <color rgb="FFFF0000"/>
      <name val="ＭＳ Ｐゴシック"/>
      <family val="2"/>
      <charset val="128"/>
    </font>
    <font>
      <sz val="16"/>
      <color theme="1"/>
      <name val="ＭＳ Ｐゴシック"/>
      <family val="3"/>
      <charset val="128"/>
      <scheme val="minor"/>
    </font>
    <font>
      <sz val="14"/>
      <color theme="1"/>
      <name val="AR PなごみＰＯＰ体B"/>
      <family val="3"/>
      <charset val="128"/>
    </font>
    <font>
      <sz val="16"/>
      <color theme="1"/>
      <name val="AR PハイカラＰＯＰ体H"/>
      <family val="3"/>
      <charset val="128"/>
    </font>
    <font>
      <sz val="16"/>
      <color theme="1"/>
      <name val="AR PなごみＰＯＰ体B"/>
      <family val="3"/>
      <charset val="128"/>
    </font>
    <font>
      <sz val="14"/>
      <color theme="1"/>
      <name val="ＭＳ Ｐゴシック"/>
      <family val="2"/>
      <charset val="128"/>
      <scheme val="minor"/>
    </font>
    <font>
      <sz val="14"/>
      <color theme="1"/>
      <name val="ＭＳ Ｐゴシック"/>
      <family val="3"/>
      <charset val="128"/>
      <scheme val="minor"/>
    </font>
    <font>
      <sz val="20"/>
      <color theme="1"/>
      <name val="魚石行書"/>
      <family val="3"/>
      <charset val="128"/>
    </font>
    <font>
      <b/>
      <sz val="26"/>
      <color theme="1"/>
      <name val="AR P明朝体U"/>
      <family val="3"/>
      <charset val="128"/>
    </font>
    <font>
      <sz val="20"/>
      <color theme="1"/>
      <name val="HGPｺﾞｼｯｸM"/>
      <family val="3"/>
      <charset val="128"/>
    </font>
    <font>
      <sz val="11"/>
      <color theme="1"/>
      <name val="HGPｺﾞｼｯｸM"/>
      <family val="3"/>
      <charset val="128"/>
    </font>
    <font>
      <b/>
      <sz val="12"/>
      <color theme="1"/>
      <name val="HGPｺﾞｼｯｸM"/>
      <family val="3"/>
      <charset val="128"/>
    </font>
    <font>
      <sz val="10"/>
      <color theme="1"/>
      <name val="HGPｺﾞｼｯｸM"/>
      <family val="3"/>
      <charset val="128"/>
    </font>
    <font>
      <sz val="16"/>
      <color theme="1"/>
      <name val="HGPｺﾞｼｯｸM"/>
      <family val="3"/>
      <charset val="128"/>
    </font>
    <font>
      <sz val="12"/>
      <color theme="1"/>
      <name val="HGPｺﾞｼｯｸM"/>
      <family val="3"/>
      <charset val="128"/>
    </font>
    <font>
      <sz val="14"/>
      <color theme="5" tint="-0.499984740745262"/>
      <name val="HGPｺﾞｼｯｸM"/>
      <family val="3"/>
      <charset val="128"/>
    </font>
    <font>
      <sz val="16"/>
      <color theme="5" tint="-0.499984740745262"/>
      <name val="HGPｺﾞｼｯｸM"/>
      <family val="3"/>
      <charset val="128"/>
    </font>
    <font>
      <sz val="14"/>
      <color theme="4" tint="-0.499984740745262"/>
      <name val="HGPｺﾞｼｯｸM"/>
      <family val="3"/>
      <charset val="128"/>
    </font>
    <font>
      <sz val="12"/>
      <color theme="4" tint="-0.499984740745262"/>
      <name val="HGPｺﾞｼｯｸM"/>
      <family val="3"/>
      <charset val="128"/>
    </font>
    <font>
      <sz val="12"/>
      <name val="HGPｺﾞｼｯｸM"/>
      <family val="3"/>
      <charset val="128"/>
    </font>
    <font>
      <sz val="11"/>
      <name val="HGPｺﾞｼｯｸM"/>
      <family val="3"/>
      <charset val="128"/>
    </font>
    <font>
      <sz val="14"/>
      <name val="HGPｺﾞｼｯｸM"/>
      <family val="3"/>
      <charset val="128"/>
    </font>
    <font>
      <sz val="9"/>
      <color theme="1"/>
      <name val="HGPｺﾞｼｯｸM"/>
      <family val="3"/>
      <charset val="128"/>
    </font>
    <font>
      <sz val="11"/>
      <color theme="1"/>
      <name val="HGPｺﾞｼｯｸE"/>
      <family val="3"/>
      <charset val="128"/>
    </font>
    <font>
      <b/>
      <sz val="26"/>
      <color theme="1"/>
      <name val="HGPｺﾞｼｯｸE"/>
      <family val="3"/>
      <charset val="128"/>
    </font>
    <font>
      <b/>
      <sz val="26"/>
      <color theme="1"/>
      <name val="HG丸ｺﾞｼｯｸM-PRO"/>
      <family val="3"/>
      <charset val="128"/>
    </font>
    <font>
      <sz val="16"/>
      <color theme="1"/>
      <name val="ＭＳ Ｐゴシック"/>
      <family val="2"/>
      <charset val="128"/>
      <scheme val="minor"/>
    </font>
    <font>
      <sz val="11"/>
      <color indexed="10"/>
      <name val="ＭＳ Ｐゴシック"/>
      <family val="3"/>
      <charset val="128"/>
    </font>
    <font>
      <b/>
      <u/>
      <sz val="26"/>
      <color theme="0" tint="-0.499984740745262"/>
      <name val="HGS明朝E"/>
      <family val="1"/>
      <charset val="128"/>
    </font>
    <font>
      <b/>
      <u/>
      <sz val="28"/>
      <color theme="0" tint="-0.499984740745262"/>
      <name val="HGS明朝E"/>
      <family val="1"/>
      <charset val="128"/>
    </font>
    <font>
      <b/>
      <u/>
      <sz val="16"/>
      <color rgb="FFFF0000"/>
      <name val="HGP明朝E"/>
      <family val="1"/>
      <charset val="128"/>
    </font>
    <font>
      <sz val="12"/>
      <color theme="1"/>
      <name val="ＭＳ Ｐゴシック"/>
      <family val="2"/>
      <charset val="128"/>
      <scheme val="minor"/>
    </font>
    <font>
      <b/>
      <sz val="16"/>
      <color theme="5" tint="-0.499984740745262"/>
      <name val="ＭＳ Ｐゴシック"/>
      <family val="3"/>
      <charset val="128"/>
      <scheme val="minor"/>
    </font>
    <font>
      <b/>
      <sz val="12"/>
      <color theme="4" tint="-0.499984740745262"/>
      <name val="ＭＳ Ｐゴシック"/>
      <family val="3"/>
      <charset val="128"/>
      <scheme val="minor"/>
    </font>
    <font>
      <sz val="12"/>
      <color theme="1"/>
      <name val="ＭＳ Ｐゴシック"/>
      <family val="3"/>
      <charset val="128"/>
      <scheme val="minor"/>
    </font>
    <font>
      <sz val="11"/>
      <color rgb="FF00B0F0"/>
      <name val="ＭＳ Ｐゴシック"/>
      <family val="2"/>
      <charset val="128"/>
      <scheme val="minor"/>
    </font>
    <font>
      <b/>
      <sz val="16"/>
      <color rgb="FFFF0000"/>
      <name val="ＭＳ Ｐゴシック"/>
      <family val="3"/>
      <charset val="128"/>
      <scheme val="minor"/>
    </font>
    <font>
      <sz val="12"/>
      <color theme="1"/>
      <name val="游明朝 Demibold"/>
      <family val="1"/>
      <charset val="128"/>
    </font>
    <font>
      <b/>
      <sz val="12"/>
      <color theme="1"/>
      <name val="游明朝 Demibold"/>
      <family val="1"/>
      <charset val="128"/>
    </font>
    <font>
      <sz val="11"/>
      <color theme="1"/>
      <name val="游明朝 Demibold"/>
      <family val="1"/>
      <charset val="128"/>
    </font>
    <font>
      <b/>
      <sz val="16"/>
      <color theme="1"/>
      <name val="HG明朝E"/>
      <family val="1"/>
      <charset val="128"/>
    </font>
    <font>
      <sz val="20"/>
      <color theme="1"/>
      <name val="HG行書体"/>
      <family val="4"/>
      <charset val="128"/>
    </font>
    <font>
      <b/>
      <sz val="16"/>
      <color rgb="FFC00000"/>
      <name val="ＭＳ Ｐゴシック"/>
      <family val="3"/>
      <charset val="128"/>
      <scheme val="minor"/>
    </font>
    <font>
      <sz val="9"/>
      <color theme="1"/>
      <name val="ＭＳ Ｐゴシック"/>
      <family val="3"/>
      <charset val="128"/>
    </font>
    <font>
      <sz val="7"/>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6"/>
      <name val="ふみゴシック"/>
      <family val="4"/>
      <charset val="128"/>
    </font>
    <font>
      <sz val="14"/>
      <name val="ふみゴシック"/>
      <family val="4"/>
      <charset val="128"/>
    </font>
    <font>
      <sz val="6"/>
      <color theme="1"/>
      <name val="ＭＳ Ｐゴシック"/>
      <family val="2"/>
      <charset val="128"/>
      <scheme val="minor"/>
    </font>
    <font>
      <sz val="15"/>
      <color theme="1"/>
      <name val="魚石行書"/>
      <family val="3"/>
      <charset val="128"/>
    </font>
    <font>
      <b/>
      <sz val="18"/>
      <color theme="1"/>
      <name val="AR顏眞楷書体H"/>
      <family val="3"/>
      <charset val="128"/>
    </font>
    <font>
      <sz val="13"/>
      <name val="ふみゴシック"/>
      <family val="4"/>
      <charset val="128"/>
    </font>
    <font>
      <b/>
      <u/>
      <sz val="15"/>
      <color rgb="FFFF0000"/>
      <name val="ＭＳ Ｐゴシック"/>
      <family val="3"/>
      <charset val="128"/>
    </font>
    <font>
      <b/>
      <sz val="13"/>
      <color rgb="FFFF0000"/>
      <name val="ＭＳ Ｐゴシック"/>
      <family val="3"/>
      <charset val="128"/>
    </font>
    <font>
      <b/>
      <sz val="12"/>
      <color rgb="FFFF0000"/>
      <name val="HG丸ｺﾞｼｯｸM-PRO"/>
      <family val="3"/>
      <charset val="128"/>
    </font>
    <font>
      <b/>
      <sz val="14"/>
      <color theme="1"/>
      <name val="HG明朝E"/>
      <family val="1"/>
      <charset val="128"/>
    </font>
    <font>
      <sz val="6"/>
      <color theme="1"/>
      <name val="HGPｺﾞｼｯｸM"/>
      <family val="3"/>
      <charset val="128"/>
    </font>
    <font>
      <b/>
      <u/>
      <sz val="20"/>
      <color theme="1"/>
      <name val="HGS創英角ｺﾞｼｯｸUB"/>
      <family val="3"/>
      <charset val="128"/>
    </font>
    <font>
      <b/>
      <u/>
      <sz val="20"/>
      <color indexed="10"/>
      <name val="HGS創英角ｺﾞｼｯｸUB"/>
      <family val="3"/>
      <charset val="128"/>
    </font>
    <font>
      <b/>
      <u/>
      <sz val="20"/>
      <color indexed="51"/>
      <name val="HGS創英角ｺﾞｼｯｸUB"/>
      <family val="3"/>
      <charset val="128"/>
    </font>
    <font>
      <b/>
      <u/>
      <sz val="22"/>
      <color indexed="51"/>
      <name val="ＭＳ Ｐゴシック"/>
      <family val="3"/>
      <charset val="128"/>
    </font>
    <font>
      <b/>
      <u/>
      <sz val="22"/>
      <color indexed="16"/>
      <name val="ＭＳ Ｐゴシック"/>
      <family val="3"/>
      <charset val="128"/>
    </font>
    <font>
      <b/>
      <u/>
      <sz val="22"/>
      <color rgb="FFFF0000"/>
      <name val="HGS創英角ﾎﾟｯﾌﾟ体"/>
      <family val="3"/>
      <charset val="128"/>
    </font>
    <font>
      <b/>
      <sz val="9"/>
      <color theme="1"/>
      <name val="ＭＳ Ｐゴシック"/>
      <family val="3"/>
      <charset val="128"/>
      <scheme val="minor"/>
    </font>
    <font>
      <u/>
      <sz val="11"/>
      <name val="HGP創英角ｺﾞｼｯｸUB"/>
      <family val="3"/>
      <charset val="128"/>
    </font>
    <font>
      <b/>
      <u/>
      <sz val="10"/>
      <name val="ＭＳ Ｐゴシック"/>
      <family val="3"/>
      <charset val="128"/>
    </font>
    <font>
      <u/>
      <sz val="10"/>
      <name val="HGP創英角ｺﾞｼｯｸUB"/>
      <family val="3"/>
      <charset val="128"/>
    </font>
    <font>
      <sz val="16"/>
      <color rgb="FFC00000"/>
      <name val="ＭＳ Ｐゴシック"/>
      <family val="3"/>
      <charset val="128"/>
    </font>
    <font>
      <sz val="12"/>
      <name val="ふみゴシック"/>
      <family val="4"/>
      <charset val="128"/>
    </font>
    <font>
      <sz val="12"/>
      <name val="ふみゴシック"/>
      <family val="3"/>
      <charset val="128"/>
    </font>
    <font>
      <sz val="8"/>
      <name val="ＭＳ Ｐゴシック"/>
      <family val="2"/>
      <charset val="128"/>
    </font>
    <font>
      <sz val="10"/>
      <name val="HGS明朝E"/>
      <family val="1"/>
      <charset val="128"/>
    </font>
    <font>
      <sz val="11"/>
      <name val="ふみゴシック"/>
      <family val="4"/>
      <charset val="128"/>
    </font>
    <font>
      <u/>
      <sz val="11"/>
      <name val="ＭＳ Ｐゴシック"/>
      <family val="3"/>
      <charset val="128"/>
    </font>
  </fonts>
  <fills count="21">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0D7E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59999389629810485"/>
        <bgColor indexed="64"/>
      </patternFill>
    </fill>
    <fill>
      <patternFill patternType="solid">
        <fgColor theme="9" tint="0.79998168889431442"/>
        <bgColor indexed="64"/>
      </patternFill>
    </fill>
  </fills>
  <borders count="1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double">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slantDashDot">
        <color rgb="FFC00000"/>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thick">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double">
        <color indexed="10"/>
      </right>
      <top/>
      <bottom/>
      <diagonal/>
    </border>
    <border>
      <left style="double">
        <color indexed="10"/>
      </left>
      <right style="double">
        <color indexed="10"/>
      </right>
      <top style="double">
        <color indexed="10"/>
      </top>
      <bottom/>
      <diagonal/>
    </border>
    <border>
      <left style="double">
        <color indexed="10"/>
      </left>
      <right style="double">
        <color indexed="10"/>
      </right>
      <top/>
      <bottom style="double">
        <color indexed="10"/>
      </bottom>
      <diagonal/>
    </border>
    <border>
      <left/>
      <right/>
      <top style="thick">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hair">
        <color indexed="64"/>
      </right>
      <top style="hair">
        <color indexed="64"/>
      </top>
      <bottom/>
      <diagonal/>
    </border>
    <border>
      <left/>
      <right/>
      <top/>
      <bottom style="thin">
        <color theme="4"/>
      </bottom>
      <diagonal/>
    </border>
    <border>
      <left style="thin">
        <color theme="4"/>
      </left>
      <right/>
      <top/>
      <bottom/>
      <diagonal/>
    </border>
    <border>
      <left style="thin">
        <color theme="4"/>
      </left>
      <right/>
      <top/>
      <bottom style="thin">
        <color theme="4"/>
      </bottom>
      <diagonal/>
    </border>
    <border>
      <left/>
      <right style="thin">
        <color theme="4"/>
      </right>
      <top/>
      <bottom/>
      <diagonal/>
    </border>
    <border>
      <left/>
      <right style="thin">
        <color theme="4"/>
      </right>
      <top/>
      <bottom style="thin">
        <color theme="4"/>
      </bottom>
      <diagonal/>
    </border>
    <border>
      <left/>
      <right/>
      <top style="thin">
        <color theme="4"/>
      </top>
      <bottom/>
      <diagonal/>
    </border>
    <border>
      <left style="thin">
        <color theme="4"/>
      </left>
      <right/>
      <top style="thin">
        <color theme="4"/>
      </top>
      <bottom/>
      <diagonal/>
    </border>
    <border>
      <left/>
      <right style="thin">
        <color theme="4"/>
      </right>
      <top style="thin">
        <color theme="4"/>
      </top>
      <bottom/>
      <diagonal/>
    </border>
    <border>
      <left style="hair">
        <color indexed="64"/>
      </left>
      <right/>
      <top/>
      <bottom/>
      <diagonal/>
    </border>
    <border>
      <left style="hair">
        <color indexed="64"/>
      </left>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medium">
        <color theme="1"/>
      </top>
      <bottom/>
      <diagonal/>
    </border>
    <border>
      <left/>
      <right/>
      <top/>
      <bottom style="medium">
        <color theme="1"/>
      </bottom>
      <diagonal/>
    </border>
    <border>
      <left/>
      <right/>
      <top/>
      <bottom style="thick">
        <color theme="7" tint="-0.499984740745262"/>
      </bottom>
      <diagonal/>
    </border>
    <border>
      <left style="thin">
        <color indexed="64"/>
      </left>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style="double">
        <color rgb="FFFF0000"/>
      </right>
      <top/>
      <bottom style="double">
        <color rgb="FFFF0000"/>
      </bottom>
      <diagonal/>
    </border>
    <border>
      <left style="hair">
        <color indexed="64"/>
      </left>
      <right/>
      <top style="thin">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15">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2" borderId="0" xfId="0" applyFill="1">
      <alignment vertical="center"/>
    </xf>
    <xf numFmtId="0" fontId="8"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3" fillId="0" borderId="36" xfId="0" applyFont="1" applyBorder="1">
      <alignment vertical="center"/>
    </xf>
    <xf numFmtId="0" fontId="23" fillId="0" borderId="37" xfId="0" applyFont="1" applyBorder="1">
      <alignment vertical="center"/>
    </xf>
    <xf numFmtId="0" fontId="27" fillId="0" borderId="0" xfId="0" applyFont="1">
      <alignment vertical="center"/>
    </xf>
    <xf numFmtId="0" fontId="28" fillId="0" borderId="0" xfId="0" applyFont="1">
      <alignment vertical="center"/>
    </xf>
    <xf numFmtId="0" fontId="30" fillId="0" borderId="0" xfId="0" applyFont="1">
      <alignment vertical="center"/>
    </xf>
    <xf numFmtId="0" fontId="13" fillId="0" borderId="0" xfId="0" applyFont="1">
      <alignment vertical="center"/>
    </xf>
    <xf numFmtId="0" fontId="15" fillId="0" borderId="0" xfId="0" applyFont="1">
      <alignment vertical="center"/>
    </xf>
    <xf numFmtId="0" fontId="32" fillId="0" borderId="0" xfId="0" applyFont="1">
      <alignment vertical="center"/>
    </xf>
    <xf numFmtId="0" fontId="31" fillId="0" borderId="0" xfId="0" applyFont="1">
      <alignment vertical="center"/>
    </xf>
    <xf numFmtId="0" fontId="17" fillId="0" borderId="0" xfId="0" applyFont="1">
      <alignment vertical="center"/>
    </xf>
    <xf numFmtId="0" fontId="33" fillId="0" borderId="0" xfId="0" applyFont="1">
      <alignment vertical="center"/>
    </xf>
    <xf numFmtId="0" fontId="34" fillId="6" borderId="0" xfId="0" applyFont="1" applyFill="1">
      <alignment vertical="center"/>
    </xf>
    <xf numFmtId="0" fontId="0" fillId="6" borderId="0" xfId="0" applyFill="1">
      <alignment vertical="center"/>
    </xf>
    <xf numFmtId="9" fontId="0" fillId="0" borderId="0" xfId="3" applyFont="1">
      <alignment vertical="center"/>
    </xf>
    <xf numFmtId="0" fontId="0" fillId="8" borderId="0" xfId="0" applyFill="1" applyAlignment="1">
      <alignment horizontal="center" vertical="center"/>
    </xf>
    <xf numFmtId="0" fontId="0" fillId="8" borderId="0" xfId="0" applyFill="1">
      <alignment vertical="center"/>
    </xf>
    <xf numFmtId="0" fontId="0" fillId="0" borderId="66" xfId="0" applyBorder="1" applyAlignment="1">
      <alignment horizontal="center" vertical="center" shrinkToFit="1"/>
    </xf>
    <xf numFmtId="0" fontId="0" fillId="0" borderId="47" xfId="0" applyBorder="1" applyAlignment="1">
      <alignment horizontal="center" vertical="center"/>
    </xf>
    <xf numFmtId="0" fontId="37" fillId="0" borderId="66" xfId="0" applyFont="1" applyBorder="1" applyAlignment="1">
      <alignment horizontal="center" vertical="center" shrinkToFit="1"/>
    </xf>
    <xf numFmtId="0" fontId="24" fillId="0" borderId="67" xfId="0" applyFont="1" applyBorder="1" applyAlignment="1">
      <alignment horizontal="center" vertical="center" shrinkToFit="1"/>
    </xf>
    <xf numFmtId="0" fontId="24" fillId="0" borderId="47" xfId="0" applyFont="1" applyBorder="1" applyAlignment="1">
      <alignment horizontal="center" vertical="center" shrinkToFit="1"/>
    </xf>
    <xf numFmtId="0" fontId="0" fillId="0" borderId="47" xfId="0" applyBorder="1">
      <alignment vertical="center"/>
    </xf>
    <xf numFmtId="0" fontId="0" fillId="10" borderId="0" xfId="0" applyFill="1" applyAlignment="1">
      <alignment horizontal="center" vertical="center"/>
    </xf>
    <xf numFmtId="0" fontId="0" fillId="11" borderId="0" xfId="0" applyFill="1" applyAlignment="1">
      <alignment horizontal="center" vertical="center"/>
    </xf>
    <xf numFmtId="0" fontId="0" fillId="10" borderId="0" xfId="0" applyFill="1">
      <alignment vertical="center"/>
    </xf>
    <xf numFmtId="0" fontId="0" fillId="0" borderId="47" xfId="0" applyBorder="1" applyAlignment="1">
      <alignment horizontal="center" vertical="center" shrinkToFit="1"/>
    </xf>
    <xf numFmtId="0" fontId="38" fillId="0" borderId="47" xfId="0" applyFont="1" applyBorder="1" applyAlignment="1">
      <alignment horizontal="center" vertical="center" shrinkToFit="1"/>
    </xf>
    <xf numFmtId="49" fontId="0" fillId="0" borderId="0" xfId="0" applyNumberFormat="1">
      <alignment vertical="center"/>
    </xf>
    <xf numFmtId="58" fontId="0" fillId="0" borderId="0" xfId="0" applyNumberFormat="1">
      <alignment vertical="center"/>
    </xf>
    <xf numFmtId="0" fontId="39" fillId="0" borderId="68" xfId="0" applyFont="1" applyBorder="1">
      <alignment vertical="center"/>
    </xf>
    <xf numFmtId="0" fontId="40" fillId="0" borderId="0" xfId="0" applyFont="1">
      <alignment vertical="center"/>
    </xf>
    <xf numFmtId="0" fontId="42" fillId="0" borderId="0" xfId="0" applyFont="1">
      <alignment vertical="center"/>
    </xf>
    <xf numFmtId="0" fontId="43" fillId="0" borderId="0" xfId="0" applyFont="1">
      <alignment vertical="center"/>
    </xf>
    <xf numFmtId="0" fontId="0" fillId="0" borderId="70"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shrinkToFit="1"/>
    </xf>
    <xf numFmtId="0" fontId="46" fillId="0" borderId="77" xfId="0" applyFont="1" applyBorder="1" applyAlignment="1">
      <alignment vertical="center" shrinkToFit="1"/>
    </xf>
    <xf numFmtId="38" fontId="0" fillId="0" borderId="47" xfId="1" applyFont="1" applyBorder="1">
      <alignment vertical="center"/>
    </xf>
    <xf numFmtId="0" fontId="0" fillId="0" borderId="77" xfId="0" applyBorder="1" applyAlignment="1">
      <alignment vertical="center" shrinkToFit="1"/>
    </xf>
    <xf numFmtId="0" fontId="0" fillId="0" borderId="77" xfId="0" applyBorder="1" applyAlignment="1">
      <alignment horizontal="center" vertical="center" shrinkToFit="1"/>
    </xf>
    <xf numFmtId="0" fontId="46" fillId="0" borderId="77" xfId="0" applyFont="1" applyBorder="1" applyAlignment="1">
      <alignment horizontal="center" vertical="center" shrinkToFit="1"/>
    </xf>
    <xf numFmtId="6" fontId="46" fillId="0" borderId="77" xfId="0" applyNumberFormat="1" applyFont="1" applyBorder="1" applyAlignment="1">
      <alignment horizontal="center" vertical="center" shrinkToFit="1"/>
    </xf>
    <xf numFmtId="38" fontId="0" fillId="0" borderId="78" xfId="1" applyFont="1" applyBorder="1">
      <alignment vertical="center"/>
    </xf>
    <xf numFmtId="0" fontId="24" fillId="0" borderId="77" xfId="0" applyFont="1" applyBorder="1" applyAlignment="1">
      <alignment vertical="center" shrinkToFit="1"/>
    </xf>
    <xf numFmtId="0" fontId="24" fillId="0" borderId="79" xfId="0" applyFont="1" applyBorder="1" applyAlignment="1">
      <alignment horizontal="center" vertical="center" shrinkToFit="1"/>
    </xf>
    <xf numFmtId="38" fontId="24" fillId="0" borderId="47" xfId="1" applyFont="1" applyBorder="1">
      <alignment vertical="center"/>
    </xf>
    <xf numFmtId="38" fontId="0" fillId="0" borderId="80" xfId="1" applyFont="1" applyBorder="1">
      <alignment vertical="center"/>
    </xf>
    <xf numFmtId="38" fontId="47" fillId="0" borderId="77" xfId="1" applyFont="1" applyBorder="1">
      <alignment vertical="center"/>
    </xf>
    <xf numFmtId="177" fontId="24" fillId="0" borderId="83" xfId="0" applyNumberFormat="1" applyFont="1" applyBorder="1">
      <alignment vertical="center"/>
    </xf>
    <xf numFmtId="38" fontId="24" fillId="0" borderId="84" xfId="1" applyFont="1" applyBorder="1">
      <alignment vertical="center"/>
    </xf>
    <xf numFmtId="38" fontId="47" fillId="0" borderId="85" xfId="1" applyFont="1" applyBorder="1">
      <alignment vertical="center"/>
    </xf>
    <xf numFmtId="0" fontId="0" fillId="0" borderId="86" xfId="0" applyBorder="1">
      <alignment vertical="center"/>
    </xf>
    <xf numFmtId="0" fontId="0" fillId="0" borderId="89" xfId="0" applyBorder="1">
      <alignment vertical="center"/>
    </xf>
    <xf numFmtId="3" fontId="0" fillId="0" borderId="89" xfId="0" applyNumberFormat="1" applyBorder="1">
      <alignment vertical="center"/>
    </xf>
    <xf numFmtId="0" fontId="0" fillId="0" borderId="90" xfId="0" applyBorder="1">
      <alignment vertical="center"/>
    </xf>
    <xf numFmtId="0" fontId="49" fillId="0" borderId="0" xfId="0" applyFont="1">
      <alignment vertical="center"/>
    </xf>
    <xf numFmtId="0" fontId="50" fillId="0" borderId="0" xfId="0" applyFont="1">
      <alignment vertical="center"/>
    </xf>
    <xf numFmtId="0" fontId="50" fillId="0" borderId="0" xfId="0" applyFont="1" applyAlignment="1">
      <alignment horizontal="left" vertical="center"/>
    </xf>
    <xf numFmtId="0" fontId="51" fillId="0" borderId="0" xfId="0" applyFont="1" applyAlignment="1">
      <alignment horizontal="center" vertical="center"/>
    </xf>
    <xf numFmtId="0" fontId="0" fillId="0" borderId="0" xfId="0" applyAlignment="1">
      <alignment horizontal="left" vertical="center"/>
    </xf>
    <xf numFmtId="3" fontId="38" fillId="0" borderId="27" xfId="0" applyNumberFormat="1" applyFont="1" applyBorder="1">
      <alignment vertical="center"/>
    </xf>
    <xf numFmtId="0" fontId="52" fillId="0" borderId="0" xfId="0" applyFont="1">
      <alignment vertical="center"/>
    </xf>
    <xf numFmtId="0" fontId="53" fillId="0" borderId="0" xfId="0" applyFont="1" applyAlignment="1"/>
    <xf numFmtId="0" fontId="53" fillId="0" borderId="0" xfId="0" applyFont="1" applyAlignment="1">
      <alignment vertical="top"/>
    </xf>
    <xf numFmtId="0" fontId="48" fillId="0" borderId="92" xfId="0" applyFont="1" applyBorder="1">
      <alignment vertical="center"/>
    </xf>
    <xf numFmtId="0" fontId="56" fillId="0" borderId="0" xfId="0" applyFont="1">
      <alignment vertical="center"/>
    </xf>
    <xf numFmtId="0" fontId="56" fillId="0" borderId="7" xfId="0" applyFont="1" applyBorder="1">
      <alignment vertical="center"/>
    </xf>
    <xf numFmtId="0" fontId="0" fillId="0" borderId="27" xfId="0" applyBorder="1">
      <alignment vertical="center"/>
    </xf>
    <xf numFmtId="0" fontId="0" fillId="0" borderId="93" xfId="0" applyBorder="1">
      <alignment vertical="center"/>
    </xf>
    <xf numFmtId="0" fontId="57" fillId="0" borderId="94" xfId="0" applyFont="1" applyBorder="1">
      <alignment vertical="center"/>
    </xf>
    <xf numFmtId="0" fontId="0" fillId="0" borderId="27" xfId="0" applyBorder="1" applyAlignment="1">
      <alignment horizontal="center" vertical="center"/>
    </xf>
    <xf numFmtId="0" fontId="0" fillId="0" borderId="95" xfId="0" applyBorder="1">
      <alignment vertical="center"/>
    </xf>
    <xf numFmtId="0" fontId="49" fillId="0" borderId="0" xfId="0" applyFont="1" applyAlignment="1">
      <alignment horizontal="left" vertical="center"/>
    </xf>
    <xf numFmtId="178" fontId="0" fillId="0" borderId="0" xfId="0" applyNumberFormat="1">
      <alignment vertical="center"/>
    </xf>
    <xf numFmtId="0" fontId="0" fillId="0" borderId="96" xfId="0" applyBorder="1">
      <alignment vertical="center"/>
    </xf>
    <xf numFmtId="0" fontId="54" fillId="0" borderId="0" xfId="0" applyFont="1">
      <alignment vertical="center"/>
    </xf>
    <xf numFmtId="0" fontId="60" fillId="12" borderId="0" xfId="0" applyFont="1" applyFill="1">
      <alignment vertical="center"/>
    </xf>
    <xf numFmtId="0" fontId="0" fillId="12" borderId="0" xfId="0" applyFill="1">
      <alignment vertical="center"/>
    </xf>
    <xf numFmtId="0" fontId="0" fillId="0" borderId="74" xfId="0" applyBorder="1" applyAlignment="1">
      <alignment horizontal="center" vertical="center" shrinkToFit="1"/>
    </xf>
    <xf numFmtId="177" fontId="0" fillId="0" borderId="47" xfId="0" applyNumberFormat="1" applyBorder="1">
      <alignment vertical="center"/>
    </xf>
    <xf numFmtId="177" fontId="0" fillId="0" borderId="78" xfId="0" applyNumberFormat="1" applyBorder="1">
      <alignment vertical="center"/>
    </xf>
    <xf numFmtId="0" fontId="0" fillId="0" borderId="90" xfId="0" applyBorder="1" applyAlignment="1">
      <alignment vertical="center" shrinkToFit="1"/>
    </xf>
    <xf numFmtId="0" fontId="61" fillId="0" borderId="0" xfId="0" applyFont="1">
      <alignment vertical="center"/>
    </xf>
    <xf numFmtId="0" fontId="0" fillId="0" borderId="0" xfId="0" applyAlignment="1">
      <alignment horizontal="right" vertical="center"/>
    </xf>
    <xf numFmtId="0" fontId="45" fillId="0" borderId="0" xfId="0" applyFont="1">
      <alignment vertical="center"/>
    </xf>
    <xf numFmtId="0" fontId="48" fillId="0" borderId="0" xfId="0" applyFont="1">
      <alignment vertical="center"/>
    </xf>
    <xf numFmtId="0" fontId="48" fillId="12" borderId="0" xfId="0" applyFont="1" applyFill="1" applyAlignment="1">
      <alignment horizontal="left" vertical="center"/>
    </xf>
    <xf numFmtId="0" fontId="46" fillId="0" borderId="97" xfId="0" applyFont="1" applyBorder="1" applyAlignment="1">
      <alignment horizontal="center" vertical="center" shrinkToFit="1"/>
    </xf>
    <xf numFmtId="0" fontId="37" fillId="0" borderId="0" xfId="0" applyFont="1" applyAlignment="1">
      <alignment horizontal="right" vertical="center"/>
    </xf>
    <xf numFmtId="0" fontId="57" fillId="0" borderId="0" xfId="0" applyFont="1">
      <alignment vertical="center"/>
    </xf>
    <xf numFmtId="0" fontId="45" fillId="0" borderId="0" xfId="0" applyFont="1" applyAlignment="1">
      <alignment horizontal="right" vertical="center"/>
    </xf>
    <xf numFmtId="0" fontId="64" fillId="0" borderId="0" xfId="0" applyFont="1" applyAlignment="1">
      <alignment horizontal="right" vertical="center"/>
    </xf>
    <xf numFmtId="0" fontId="64" fillId="0" borderId="0" xfId="0" applyFont="1">
      <alignment vertical="center"/>
    </xf>
    <xf numFmtId="0" fontId="38" fillId="0" borderId="7" xfId="0" applyFont="1" applyBorder="1" applyAlignment="1">
      <alignment horizontal="left" vertical="center"/>
    </xf>
    <xf numFmtId="0" fontId="38" fillId="0" borderId="7" xfId="0" applyFont="1" applyBorder="1">
      <alignment vertical="center"/>
    </xf>
    <xf numFmtId="0" fontId="38" fillId="0" borderId="0" xfId="0" applyFont="1" applyAlignment="1">
      <alignment horizontal="left" vertical="center"/>
    </xf>
    <xf numFmtId="0" fontId="57" fillId="0" borderId="94" xfId="0" applyFont="1" applyBorder="1" applyAlignment="1">
      <alignment horizontal="left" vertical="center"/>
    </xf>
    <xf numFmtId="0" fontId="0" fillId="0" borderId="95" xfId="0" applyBorder="1" applyAlignment="1">
      <alignment horizontal="left" vertical="center"/>
    </xf>
    <xf numFmtId="3" fontId="54" fillId="0" borderId="7" xfId="0" applyNumberFormat="1" applyFont="1" applyBorder="1">
      <alignment vertical="center"/>
    </xf>
    <xf numFmtId="0" fontId="54" fillId="0" borderId="92" xfId="0" applyFont="1" applyBorder="1">
      <alignment vertical="center"/>
    </xf>
    <xf numFmtId="0" fontId="41" fillId="0" borderId="0" xfId="0" applyFont="1">
      <alignment vertical="center"/>
    </xf>
    <xf numFmtId="0" fontId="66" fillId="0" borderId="0" xfId="0" applyFont="1">
      <alignment vertical="center"/>
    </xf>
    <xf numFmtId="0" fontId="0" fillId="0" borderId="75" xfId="0" applyBorder="1" applyAlignment="1">
      <alignment horizontal="center" vertical="center"/>
    </xf>
    <xf numFmtId="0" fontId="38" fillId="0" borderId="79" xfId="0" applyFont="1" applyBorder="1" applyAlignment="1">
      <alignment horizontal="center" vertical="center" shrinkToFit="1"/>
    </xf>
    <xf numFmtId="0" fontId="46" fillId="0" borderId="98" xfId="0" applyFont="1" applyBorder="1" applyAlignment="1">
      <alignment vertical="center" shrinkToFit="1"/>
    </xf>
    <xf numFmtId="0" fontId="19" fillId="0" borderId="75" xfId="0" applyFont="1" applyBorder="1" applyAlignment="1">
      <alignment horizontal="center" vertical="center" shrinkToFit="1"/>
    </xf>
    <xf numFmtId="0" fontId="0" fillId="0" borderId="98" xfId="0" applyBorder="1" applyAlignment="1">
      <alignment vertical="center" shrinkToFit="1"/>
    </xf>
    <xf numFmtId="0" fontId="46" fillId="0" borderId="99" xfId="0" applyFont="1" applyBorder="1" applyAlignment="1">
      <alignment vertical="center" shrinkToFit="1"/>
    </xf>
    <xf numFmtId="0" fontId="0" fillId="0" borderId="79" xfId="0" applyBorder="1" applyAlignment="1">
      <alignment horizontal="center" vertical="center" shrinkToFit="1"/>
    </xf>
    <xf numFmtId="0" fontId="0" fillId="0" borderId="100" xfId="0" applyBorder="1">
      <alignment vertical="center"/>
    </xf>
    <xf numFmtId="0" fontId="64" fillId="0" borderId="0" xfId="0" applyFont="1" applyAlignment="1">
      <alignment horizontal="left" vertical="center"/>
    </xf>
    <xf numFmtId="0" fontId="0" fillId="0" borderId="101" xfId="0" applyBorder="1">
      <alignment vertical="center"/>
    </xf>
    <xf numFmtId="0" fontId="45" fillId="0" borderId="100" xfId="0" applyFont="1" applyBorder="1">
      <alignment vertical="center"/>
    </xf>
    <xf numFmtId="0" fontId="0" fillId="0" borderId="91" xfId="0" applyBorder="1" applyAlignment="1">
      <alignment horizontal="right" vertical="center"/>
    </xf>
    <xf numFmtId="0" fontId="0" fillId="0" borderId="91" xfId="0" applyBorder="1">
      <alignment vertical="center"/>
    </xf>
    <xf numFmtId="0" fontId="69" fillId="0" borderId="0" xfId="0" applyFont="1" applyAlignment="1">
      <alignment horizontal="left" vertical="center"/>
    </xf>
    <xf numFmtId="0" fontId="69" fillId="0" borderId="0" xfId="0" applyFont="1" applyAlignment="1">
      <alignment horizontal="center" vertical="center"/>
    </xf>
    <xf numFmtId="0" fontId="70" fillId="12" borderId="0" xfId="0" applyFont="1" applyFill="1">
      <alignment vertical="center"/>
    </xf>
    <xf numFmtId="0" fontId="48" fillId="12" borderId="0" xfId="0" applyFont="1" applyFill="1">
      <alignment vertical="center"/>
    </xf>
    <xf numFmtId="3" fontId="0" fillId="0" borderId="7" xfId="0" applyNumberFormat="1" applyBorder="1">
      <alignment vertical="center"/>
    </xf>
    <xf numFmtId="3" fontId="0" fillId="0" borderId="27" xfId="0" applyNumberFormat="1" applyBorder="1">
      <alignment vertical="center"/>
    </xf>
    <xf numFmtId="0" fontId="71" fillId="0" borderId="0" xfId="0" applyFont="1" applyAlignment="1"/>
    <xf numFmtId="0" fontId="72" fillId="0" borderId="0" xfId="0" applyFont="1">
      <alignment vertical="center"/>
    </xf>
    <xf numFmtId="0" fontId="71" fillId="0" borderId="0" xfId="0" applyFont="1" applyAlignment="1">
      <alignment vertical="top"/>
    </xf>
    <xf numFmtId="0" fontId="73" fillId="0" borderId="0" xfId="0" applyFont="1" applyAlignment="1">
      <alignment horizontal="center" vertical="center"/>
    </xf>
    <xf numFmtId="0" fontId="39" fillId="0" borderId="0" xfId="0" applyFont="1">
      <alignment vertical="center"/>
    </xf>
    <xf numFmtId="0" fontId="44" fillId="12" borderId="0" xfId="0" applyFont="1" applyFill="1">
      <alignment vertical="center"/>
    </xf>
    <xf numFmtId="0" fontId="40" fillId="12" borderId="0" xfId="0" applyFont="1" applyFill="1" applyAlignment="1">
      <alignment horizontal="left" vertical="center"/>
    </xf>
    <xf numFmtId="0" fontId="38" fillId="0" borderId="73" xfId="0" applyFont="1" applyBorder="1" applyAlignment="1">
      <alignment horizontal="center" vertical="center" shrinkToFit="1"/>
    </xf>
    <xf numFmtId="0" fontId="0" fillId="0" borderId="77" xfId="0" applyBorder="1">
      <alignment vertical="center"/>
    </xf>
    <xf numFmtId="0" fontId="0" fillId="0" borderId="77" xfId="0" applyBorder="1" applyAlignment="1">
      <alignment horizontal="center" vertical="center"/>
    </xf>
    <xf numFmtId="0" fontId="0" fillId="0" borderId="105" xfId="0" applyBorder="1">
      <alignment vertical="center"/>
    </xf>
    <xf numFmtId="0" fontId="20" fillId="0" borderId="0" xfId="0" applyFont="1">
      <alignment vertical="center"/>
    </xf>
    <xf numFmtId="177" fontId="0" fillId="0" borderId="83" xfId="0" applyNumberFormat="1" applyBorder="1">
      <alignment vertical="center"/>
    </xf>
    <xf numFmtId="38" fontId="0" fillId="0" borderId="83" xfId="1" applyFont="1" applyBorder="1">
      <alignment vertical="center"/>
    </xf>
    <xf numFmtId="177" fontId="0" fillId="0" borderId="80" xfId="0" applyNumberFormat="1" applyBorder="1">
      <alignment vertical="center"/>
    </xf>
    <xf numFmtId="0" fontId="0" fillId="0" borderId="80" xfId="0" applyBorder="1">
      <alignment vertical="center"/>
    </xf>
    <xf numFmtId="0" fontId="77" fillId="0" borderId="0" xfId="0" applyFont="1">
      <alignment vertical="center"/>
    </xf>
    <xf numFmtId="0" fontId="77" fillId="0" borderId="68" xfId="0" applyFont="1" applyBorder="1">
      <alignment vertical="center"/>
    </xf>
    <xf numFmtId="0" fontId="77" fillId="0" borderId="68" xfId="0" applyFont="1" applyBorder="1" applyAlignment="1">
      <alignment horizontal="center" vertical="center"/>
    </xf>
    <xf numFmtId="0" fontId="38" fillId="0" borderId="0" xfId="0" applyFont="1">
      <alignment vertical="center"/>
    </xf>
    <xf numFmtId="0" fontId="0" fillId="0" borderId="76" xfId="0" applyBorder="1" applyAlignment="1">
      <alignment horizontal="center" vertical="center"/>
    </xf>
    <xf numFmtId="0" fontId="0" fillId="0" borderId="13" xfId="0" applyBorder="1">
      <alignment vertical="center"/>
    </xf>
    <xf numFmtId="0" fontId="45" fillId="0" borderId="88" xfId="0" applyFont="1" applyBorder="1" applyAlignment="1">
      <alignment horizontal="center" vertical="center"/>
    </xf>
    <xf numFmtId="0" fontId="0" fillId="0" borderId="109" xfId="0" applyBorder="1">
      <alignment vertical="center"/>
    </xf>
    <xf numFmtId="0" fontId="0" fillId="0" borderId="111" xfId="0" applyBorder="1">
      <alignment vertical="center"/>
    </xf>
    <xf numFmtId="0" fontId="80" fillId="0" borderId="0" xfId="0" applyFont="1">
      <alignment vertical="center"/>
    </xf>
    <xf numFmtId="0" fontId="81" fillId="0" borderId="0" xfId="0" applyFont="1">
      <alignment vertical="center"/>
    </xf>
    <xf numFmtId="0" fontId="82" fillId="0" borderId="0" xfId="0" applyFont="1">
      <alignment vertical="center"/>
    </xf>
    <xf numFmtId="0" fontId="82" fillId="15" borderId="0" xfId="0" applyFont="1" applyFill="1">
      <alignment vertical="center"/>
    </xf>
    <xf numFmtId="0" fontId="84" fillId="0" borderId="0" xfId="0" applyFont="1">
      <alignment vertical="center"/>
    </xf>
    <xf numFmtId="0" fontId="86" fillId="0" borderId="0" xfId="0" applyFont="1">
      <alignment vertical="center"/>
    </xf>
    <xf numFmtId="0" fontId="87" fillId="15" borderId="0" xfId="0" applyFont="1" applyFill="1">
      <alignment vertical="center"/>
    </xf>
    <xf numFmtId="0" fontId="89" fillId="16" borderId="0" xfId="0" applyFont="1" applyFill="1">
      <alignment vertical="center"/>
    </xf>
    <xf numFmtId="0" fontId="86" fillId="16" borderId="0" xfId="0" applyFont="1" applyFill="1">
      <alignment vertical="center"/>
    </xf>
    <xf numFmtId="0" fontId="90" fillId="16" borderId="0" xfId="0" applyFont="1" applyFill="1">
      <alignment vertical="center"/>
    </xf>
    <xf numFmtId="0" fontId="89" fillId="0" borderId="0" xfId="0" applyFont="1">
      <alignment vertical="center"/>
    </xf>
    <xf numFmtId="0" fontId="91" fillId="0" borderId="0" xfId="0" applyFont="1">
      <alignment vertical="center"/>
    </xf>
    <xf numFmtId="0" fontId="93" fillId="0" borderId="0" xfId="0" applyFont="1">
      <alignment vertical="center"/>
    </xf>
    <xf numFmtId="0" fontId="90" fillId="15" borderId="0" xfId="0" applyFont="1" applyFill="1">
      <alignment vertical="center"/>
    </xf>
    <xf numFmtId="0" fontId="86" fillId="15" borderId="0" xfId="0" applyFont="1" applyFill="1">
      <alignment vertical="center"/>
    </xf>
    <xf numFmtId="0" fontId="94" fillId="0" borderId="0" xfId="0" applyFont="1">
      <alignment vertical="center"/>
    </xf>
    <xf numFmtId="0" fontId="95" fillId="0" borderId="0" xfId="0" applyFont="1">
      <alignment vertical="center"/>
    </xf>
    <xf numFmtId="0" fontId="99" fillId="0" borderId="0" xfId="0" applyFont="1" applyAlignment="1">
      <alignment horizontal="center" vertical="center"/>
    </xf>
    <xf numFmtId="0" fontId="103" fillId="0" borderId="0" xfId="0" applyFont="1">
      <alignment vertical="center"/>
    </xf>
    <xf numFmtId="0" fontId="104" fillId="0" borderId="0" xfId="0" applyFont="1">
      <alignment vertical="center"/>
    </xf>
    <xf numFmtId="0" fontId="98" fillId="0" borderId="0" xfId="0" applyFont="1">
      <alignment vertical="center"/>
    </xf>
    <xf numFmtId="0" fontId="105" fillId="0" borderId="0" xfId="0" applyFont="1">
      <alignment vertical="center"/>
    </xf>
    <xf numFmtId="0" fontId="106" fillId="0" borderId="0" xfId="0" applyFont="1">
      <alignment vertical="center"/>
    </xf>
    <xf numFmtId="0" fontId="68" fillId="0" borderId="0" xfId="0" applyFont="1">
      <alignment vertical="center"/>
    </xf>
    <xf numFmtId="0" fontId="109" fillId="0" borderId="0" xfId="0" applyFont="1">
      <alignment vertical="center"/>
    </xf>
    <xf numFmtId="0" fontId="23" fillId="0" borderId="0" xfId="0" applyFont="1">
      <alignment vertical="center"/>
    </xf>
    <xf numFmtId="0" fontId="0" fillId="0" borderId="5" xfId="0" applyBorder="1" applyAlignment="1">
      <alignment horizontal="center" vertical="center"/>
    </xf>
    <xf numFmtId="0" fontId="13" fillId="0" borderId="0" xfId="0" applyFont="1" applyAlignment="1">
      <alignment horizontal="center" vertical="center"/>
    </xf>
    <xf numFmtId="0" fontId="0" fillId="0" borderId="4" xfId="0" applyBorder="1" applyAlignment="1">
      <alignment horizontal="center" vertical="center"/>
    </xf>
    <xf numFmtId="0" fontId="0" fillId="0" borderId="121" xfId="0" applyBorder="1" applyAlignment="1">
      <alignment horizontal="center" vertical="center"/>
    </xf>
    <xf numFmtId="0" fontId="0" fillId="0" borderId="119" xfId="0" applyBorder="1" applyAlignment="1">
      <alignment horizontal="center" vertical="center"/>
    </xf>
    <xf numFmtId="0" fontId="0" fillId="0" borderId="123" xfId="0" applyBorder="1" applyAlignment="1">
      <alignment horizontal="center" vertical="center"/>
    </xf>
    <xf numFmtId="0" fontId="121" fillId="0" borderId="0" xfId="0" applyFont="1">
      <alignment vertical="center"/>
    </xf>
    <xf numFmtId="0" fontId="122" fillId="0" borderId="0" xfId="0" applyFont="1">
      <alignment vertical="center"/>
    </xf>
    <xf numFmtId="0" fontId="124" fillId="0" borderId="0" xfId="0" applyFont="1">
      <alignment vertical="center"/>
    </xf>
    <xf numFmtId="0" fontId="126" fillId="0" borderId="0" xfId="0" applyFont="1">
      <alignment vertical="center"/>
    </xf>
    <xf numFmtId="0" fontId="127" fillId="0" borderId="0" xfId="0" applyFont="1">
      <alignment vertical="center"/>
    </xf>
    <xf numFmtId="0" fontId="128" fillId="0" borderId="0" xfId="0" applyFont="1">
      <alignment vertical="center"/>
    </xf>
    <xf numFmtId="0" fontId="7" fillId="0" borderId="0" xfId="0" applyFont="1">
      <alignment vertical="center"/>
    </xf>
    <xf numFmtId="0" fontId="138" fillId="0" borderId="0" xfId="0" applyFont="1">
      <alignment vertical="center"/>
    </xf>
    <xf numFmtId="0" fontId="139" fillId="0" borderId="0" xfId="0" applyFont="1">
      <alignment vertical="center"/>
    </xf>
    <xf numFmtId="0" fontId="11" fillId="0" borderId="0" xfId="0" applyFont="1">
      <alignment vertical="center"/>
    </xf>
    <xf numFmtId="0" fontId="12" fillId="0" borderId="0" xfId="0" applyFont="1">
      <alignment vertical="center"/>
    </xf>
    <xf numFmtId="0" fontId="0" fillId="0" borderId="132" xfId="0" applyBorder="1">
      <alignment vertical="center"/>
    </xf>
    <xf numFmtId="0" fontId="140" fillId="0" borderId="0" xfId="0" applyFont="1" applyAlignment="1">
      <alignment horizontal="center" vertical="center"/>
    </xf>
    <xf numFmtId="0" fontId="145" fillId="0" borderId="0" xfId="0" applyFont="1">
      <alignment vertical="center"/>
    </xf>
    <xf numFmtId="0" fontId="145" fillId="0" borderId="0" xfId="0" applyFont="1" applyAlignment="1">
      <alignment horizontal="center" vertical="center"/>
    </xf>
    <xf numFmtId="0" fontId="145" fillId="19" borderId="0" xfId="0" applyFont="1" applyFill="1">
      <alignment vertical="center"/>
    </xf>
    <xf numFmtId="0" fontId="149" fillId="0" borderId="0" xfId="0" applyFont="1">
      <alignment vertical="center"/>
    </xf>
    <xf numFmtId="0" fontId="146" fillId="0" borderId="0" xfId="0" applyFont="1">
      <alignment vertical="center"/>
    </xf>
    <xf numFmtId="0" fontId="145" fillId="18" borderId="0" xfId="0" applyFont="1" applyFill="1">
      <alignment vertical="center"/>
    </xf>
    <xf numFmtId="0" fontId="146" fillId="18" borderId="0" xfId="0" applyFont="1" applyFill="1">
      <alignment vertical="center"/>
    </xf>
    <xf numFmtId="0" fontId="158" fillId="0" borderId="0" xfId="0" applyFont="1">
      <alignment vertical="center"/>
    </xf>
    <xf numFmtId="0" fontId="150" fillId="0" borderId="0" xfId="0" applyFont="1" applyAlignment="1">
      <alignment horizontal="left" vertical="top" wrapText="1"/>
    </xf>
    <xf numFmtId="0" fontId="98" fillId="0" borderId="0" xfId="0" applyFont="1" applyAlignment="1">
      <alignment horizontal="center" vertical="center"/>
    </xf>
    <xf numFmtId="38" fontId="0" fillId="0" borderId="47" xfId="1" applyFont="1" applyBorder="1" applyAlignment="1">
      <alignment vertical="center" shrinkToFit="1"/>
    </xf>
    <xf numFmtId="38" fontId="46" fillId="0" borderId="77" xfId="1" applyFont="1" applyBorder="1" applyAlignment="1">
      <alignment vertical="center" shrinkToFit="1"/>
    </xf>
    <xf numFmtId="38" fontId="0" fillId="0" borderId="77" xfId="1" applyFont="1" applyBorder="1" applyAlignment="1">
      <alignment vertical="center" shrinkToFit="1"/>
    </xf>
    <xf numFmtId="38" fontId="0" fillId="0" borderId="77" xfId="1" applyFont="1" applyBorder="1" applyAlignment="1">
      <alignment horizontal="center" vertical="center" shrinkToFit="1"/>
    </xf>
    <xf numFmtId="38" fontId="46" fillId="0" borderId="98" xfId="1" applyFont="1" applyBorder="1" applyAlignment="1">
      <alignment vertical="center" shrinkToFit="1"/>
    </xf>
    <xf numFmtId="38" fontId="0" fillId="0" borderId="98" xfId="1" applyFont="1" applyBorder="1" applyAlignment="1">
      <alignment vertical="center" shrinkToFit="1"/>
    </xf>
    <xf numFmtId="38" fontId="46" fillId="0" borderId="99" xfId="1" applyFont="1" applyBorder="1" applyAlignment="1">
      <alignment vertical="center" shrinkToFit="1"/>
    </xf>
    <xf numFmtId="0" fontId="20" fillId="0" borderId="77" xfId="0" applyFont="1" applyBorder="1" applyAlignment="1">
      <alignment horizontal="center" vertical="center" shrinkToFit="1"/>
    </xf>
    <xf numFmtId="0" fontId="0" fillId="0" borderId="47" xfId="1" applyNumberFormat="1" applyFont="1" applyBorder="1">
      <alignment vertical="center"/>
    </xf>
    <xf numFmtId="0" fontId="46" fillId="0" borderId="78" xfId="0" applyFont="1" applyBorder="1">
      <alignment vertical="center"/>
    </xf>
    <xf numFmtId="0" fontId="0" fillId="0" borderId="78" xfId="0" applyBorder="1">
      <alignment vertical="center"/>
    </xf>
    <xf numFmtId="0" fontId="46" fillId="0" borderId="78" xfId="1" applyNumberFormat="1" applyFont="1" applyBorder="1">
      <alignment vertical="center"/>
    </xf>
    <xf numFmtId="0" fontId="0" fillId="0" borderId="78" xfId="1" applyNumberFormat="1" applyFont="1" applyBorder="1">
      <alignment vertical="center"/>
    </xf>
    <xf numFmtId="0" fontId="0" fillId="0" borderId="47" xfId="0" applyBorder="1" applyAlignment="1">
      <alignment horizontal="right" vertical="center"/>
    </xf>
    <xf numFmtId="0" fontId="144" fillId="0" borderId="0" xfId="0" applyFont="1" applyAlignment="1"/>
    <xf numFmtId="0" fontId="145" fillId="0" borderId="5" xfId="0" applyFont="1" applyBorder="1">
      <alignment vertical="center"/>
    </xf>
    <xf numFmtId="3" fontId="39" fillId="0" borderId="7" xfId="0" applyNumberFormat="1" applyFont="1" applyBorder="1">
      <alignment vertical="center"/>
    </xf>
    <xf numFmtId="3" fontId="15" fillId="0" borderId="7" xfId="0" applyNumberFormat="1" applyFont="1" applyBorder="1">
      <alignment vertical="center"/>
    </xf>
    <xf numFmtId="3" fontId="166" fillId="0" borderId="27" xfId="0" applyNumberFormat="1" applyFont="1" applyBorder="1">
      <alignment vertical="center"/>
    </xf>
    <xf numFmtId="3" fontId="54" fillId="0" borderId="7" xfId="0" applyNumberFormat="1" applyFont="1" applyBorder="1" applyAlignment="1">
      <alignment horizontal="right" vertical="center"/>
    </xf>
    <xf numFmtId="0" fontId="145" fillId="0" borderId="47" xfId="0" applyFont="1" applyBorder="1" applyAlignment="1">
      <alignment horizontal="center" vertical="center"/>
    </xf>
    <xf numFmtId="0" fontId="145" fillId="0" borderId="47" xfId="0" applyFont="1" applyBorder="1">
      <alignment vertical="center"/>
    </xf>
    <xf numFmtId="0" fontId="166" fillId="0" borderId="0" xfId="0" applyFont="1">
      <alignment vertical="center"/>
    </xf>
    <xf numFmtId="0" fontId="172" fillId="0" borderId="0" xfId="0" applyFont="1">
      <alignment vertical="center"/>
    </xf>
    <xf numFmtId="0" fontId="173" fillId="0" borderId="0" xfId="0" applyFont="1">
      <alignment vertical="center"/>
    </xf>
    <xf numFmtId="0" fontId="169" fillId="0" borderId="0" xfId="0" applyFont="1">
      <alignment vertical="center"/>
    </xf>
    <xf numFmtId="0" fontId="174" fillId="0" borderId="0" xfId="0" applyFont="1">
      <alignment vertical="center"/>
    </xf>
    <xf numFmtId="0" fontId="177" fillId="0" borderId="0" xfId="0" applyFont="1">
      <alignment vertical="center"/>
    </xf>
    <xf numFmtId="0" fontId="178" fillId="0" borderId="79" xfId="0" applyFont="1" applyBorder="1" applyAlignment="1">
      <alignment horizontal="center" vertical="center" shrinkToFit="1"/>
    </xf>
    <xf numFmtId="0" fontId="0" fillId="0" borderId="13" xfId="0" applyBorder="1" applyAlignment="1">
      <alignment horizontal="right" vertical="center"/>
    </xf>
    <xf numFmtId="38" fontId="0" fillId="0" borderId="13" xfId="1" applyFont="1" applyBorder="1">
      <alignment vertical="center"/>
    </xf>
    <xf numFmtId="0" fontId="178" fillId="0" borderId="143" xfId="0" applyFont="1" applyBorder="1" applyAlignment="1">
      <alignment horizontal="center" vertical="center" shrinkToFit="1"/>
    </xf>
    <xf numFmtId="38" fontId="47" fillId="0" borderId="105" xfId="1" applyFont="1" applyBorder="1">
      <alignment vertical="center"/>
    </xf>
    <xf numFmtId="38" fontId="47" fillId="0" borderId="144" xfId="1" applyFont="1" applyBorder="1">
      <alignment vertical="center"/>
    </xf>
    <xf numFmtId="0" fontId="0" fillId="0" borderId="78" xfId="0" applyBorder="1" applyAlignment="1">
      <alignment horizontal="right" vertical="center"/>
    </xf>
    <xf numFmtId="38" fontId="24" fillId="0" borderId="13" xfId="1" applyFont="1" applyBorder="1">
      <alignment vertical="center"/>
    </xf>
    <xf numFmtId="38" fontId="24" fillId="0" borderId="83" xfId="1" applyFont="1" applyBorder="1">
      <alignment vertical="center"/>
    </xf>
    <xf numFmtId="177" fontId="24" fillId="0" borderId="83" xfId="0" applyNumberFormat="1" applyFont="1" applyBorder="1" applyAlignment="1">
      <alignment horizontal="right" vertical="center"/>
    </xf>
    <xf numFmtId="0" fontId="0" fillId="0" borderId="34" xfId="0" applyBorder="1" applyAlignment="1">
      <alignment horizontal="center" vertical="center"/>
    </xf>
    <xf numFmtId="0" fontId="0" fillId="0" borderId="35" xfId="0" applyBorder="1" applyAlignment="1">
      <alignment horizontal="center" vertical="center"/>
    </xf>
    <xf numFmtId="0" fontId="179" fillId="0" borderId="145" xfId="0" applyFont="1" applyBorder="1">
      <alignment vertical="center"/>
    </xf>
    <xf numFmtId="0" fontId="25" fillId="0" borderId="138" xfId="0" applyFont="1" applyBorder="1">
      <alignment vertical="center"/>
    </xf>
    <xf numFmtId="0" fontId="25" fillId="0" borderId="139" xfId="0" applyFont="1" applyBorder="1">
      <alignment vertical="center"/>
    </xf>
    <xf numFmtId="0" fontId="25" fillId="0" borderId="146" xfId="0" applyFont="1" applyBorder="1">
      <alignment vertical="center"/>
    </xf>
    <xf numFmtId="0" fontId="25" fillId="0" borderId="145" xfId="0" applyFont="1" applyBorder="1">
      <alignment vertical="center"/>
    </xf>
    <xf numFmtId="0" fontId="25" fillId="0" borderId="14" xfId="0" applyFont="1" applyBorder="1">
      <alignment vertical="center"/>
    </xf>
    <xf numFmtId="0" fontId="0" fillId="0" borderId="145" xfId="0" applyBorder="1">
      <alignment vertical="center"/>
    </xf>
    <xf numFmtId="0" fontId="25" fillId="0" borderId="147" xfId="0" applyFont="1" applyBorder="1">
      <alignment vertical="center"/>
    </xf>
    <xf numFmtId="0" fontId="180" fillId="0" borderId="52" xfId="0" applyFont="1" applyBorder="1">
      <alignment vertical="center"/>
    </xf>
    <xf numFmtId="0" fontId="180" fillId="0" borderId="47" xfId="0" applyFont="1" applyBorder="1" applyAlignment="1">
      <alignment horizontal="center" vertical="center"/>
    </xf>
    <xf numFmtId="0" fontId="181" fillId="0" borderId="47" xfId="0" applyFont="1" applyBorder="1">
      <alignment vertical="center"/>
    </xf>
    <xf numFmtId="0" fontId="98" fillId="0" borderId="47" xfId="0" applyFont="1" applyBorder="1" applyAlignment="1">
      <alignment horizontal="center" vertical="center"/>
    </xf>
    <xf numFmtId="0" fontId="56" fillId="0" borderId="7" xfId="0" applyFont="1" applyBorder="1" applyAlignment="1">
      <alignment horizontal="center" vertical="center"/>
    </xf>
    <xf numFmtId="0" fontId="2" fillId="0" borderId="0" xfId="0" applyFont="1">
      <alignment vertical="center"/>
    </xf>
    <xf numFmtId="0" fontId="51" fillId="0" borderId="0" xfId="0" applyFont="1" applyAlignment="1">
      <alignment horizontal="right" vertical="center"/>
    </xf>
    <xf numFmtId="0" fontId="184" fillId="0" borderId="148" xfId="0" applyFont="1" applyBorder="1" applyAlignment="1">
      <alignment vertical="center" wrapText="1"/>
    </xf>
    <xf numFmtId="0" fontId="185" fillId="0" borderId="0" xfId="0" applyFont="1">
      <alignment vertical="center"/>
    </xf>
    <xf numFmtId="0" fontId="170" fillId="0" borderId="0" xfId="0" applyFont="1" applyAlignment="1">
      <alignment horizontal="center" vertical="center"/>
    </xf>
    <xf numFmtId="49" fontId="170" fillId="0" borderId="0" xfId="0" applyNumberFormat="1" applyFont="1">
      <alignment vertical="center"/>
    </xf>
    <xf numFmtId="0" fontId="182" fillId="0" borderId="0" xfId="0" applyFont="1">
      <alignment vertical="center"/>
    </xf>
    <xf numFmtId="3" fontId="38" fillId="0" borderId="0" xfId="0" applyNumberFormat="1" applyFont="1">
      <alignment vertical="center"/>
    </xf>
    <xf numFmtId="0" fontId="45" fillId="0" borderId="0" xfId="0" applyFont="1" applyAlignment="1">
      <alignment horizontal="left" vertical="center"/>
    </xf>
    <xf numFmtId="0" fontId="55" fillId="0" borderId="0" xfId="0" applyFont="1" applyAlignment="1">
      <alignment horizontal="left" vertical="center"/>
    </xf>
    <xf numFmtId="0" fontId="49" fillId="0" borderId="0" xfId="0" applyFont="1" applyAlignment="1">
      <alignment horizontal="center" vertical="center"/>
    </xf>
    <xf numFmtId="0" fontId="44" fillId="0" borderId="92" xfId="0" applyFont="1" applyBorder="1">
      <alignment vertical="center"/>
    </xf>
    <xf numFmtId="0" fontId="57" fillId="0" borderId="149" xfId="0" applyFont="1" applyBorder="1" applyAlignment="1">
      <alignment horizontal="left" vertical="center"/>
    </xf>
    <xf numFmtId="0" fontId="38" fillId="0" borderId="150" xfId="0" applyFont="1" applyBorder="1" applyAlignment="1">
      <alignment horizontal="left" vertical="center"/>
    </xf>
    <xf numFmtId="0" fontId="0" fillId="0" borderId="151" xfId="0" applyBorder="1" applyAlignment="1">
      <alignment horizontal="left" vertical="center"/>
    </xf>
    <xf numFmtId="0" fontId="38" fillId="0" borderId="152" xfId="0" applyFont="1" applyBorder="1" applyAlignment="1">
      <alignment horizontal="left" vertical="center"/>
    </xf>
    <xf numFmtId="0" fontId="190" fillId="0" borderId="0" xfId="0" applyFont="1">
      <alignment vertical="center"/>
    </xf>
    <xf numFmtId="0" fontId="161" fillId="0" borderId="0" xfId="0" applyFont="1" applyAlignment="1">
      <alignment horizontal="left" vertical="center"/>
    </xf>
    <xf numFmtId="0" fontId="168" fillId="0" borderId="0" xfId="0" applyFont="1" applyAlignment="1">
      <alignment horizontal="left" vertical="center"/>
    </xf>
    <xf numFmtId="0" fontId="166" fillId="0" borderId="0" xfId="0" applyFont="1" applyAlignment="1">
      <alignment horizontal="left" vertical="center" wrapText="1"/>
    </xf>
    <xf numFmtId="0" fontId="169" fillId="0" borderId="0" xfId="0" applyFont="1" applyAlignment="1">
      <alignment horizontal="left" vertical="center"/>
    </xf>
    <xf numFmtId="0" fontId="25" fillId="0" borderId="76" xfId="0" applyFont="1" applyBorder="1" applyAlignment="1">
      <alignment horizontal="left" vertical="center"/>
    </xf>
    <xf numFmtId="0" fontId="110" fillId="0" borderId="28" xfId="0" applyFont="1" applyBorder="1" applyAlignment="1">
      <alignment horizontal="left" vertical="center"/>
    </xf>
    <xf numFmtId="0" fontId="82" fillId="14" borderId="0" xfId="0" applyFont="1" applyFill="1">
      <alignment vertical="center"/>
    </xf>
    <xf numFmtId="0" fontId="100" fillId="0" borderId="0" xfId="0" applyFont="1">
      <alignment vertical="center"/>
    </xf>
    <xf numFmtId="3" fontId="48" fillId="0" borderId="7" xfId="0" applyNumberFormat="1" applyFont="1" applyBorder="1">
      <alignment vertical="center"/>
    </xf>
    <xf numFmtId="0" fontId="98" fillId="0" borderId="73" xfId="0" applyFont="1" applyBorder="1" applyAlignment="1">
      <alignment horizontal="center" vertical="center"/>
    </xf>
    <xf numFmtId="0" fontId="51" fillId="0" borderId="75" xfId="0" applyFont="1" applyBorder="1" applyAlignment="1">
      <alignment horizontal="center" vertical="center" shrinkToFit="1"/>
    </xf>
    <xf numFmtId="0" fontId="150" fillId="0" borderId="0" xfId="0" applyFont="1" applyAlignment="1">
      <alignment vertical="top" wrapText="1"/>
    </xf>
    <xf numFmtId="3" fontId="13" fillId="0" borderId="7" xfId="0" applyNumberFormat="1" applyFont="1" applyBorder="1">
      <alignment vertical="center"/>
    </xf>
    <xf numFmtId="3" fontId="13" fillId="0" borderId="27" xfId="0" applyNumberFormat="1" applyFont="1" applyBorder="1">
      <alignment vertical="center"/>
    </xf>
    <xf numFmtId="0" fontId="209" fillId="0" borderId="0" xfId="0" applyFont="1">
      <alignment vertical="center"/>
    </xf>
    <xf numFmtId="0" fontId="180" fillId="0" borderId="0" xfId="0" applyFont="1" applyAlignment="1">
      <alignment horizontal="center" vertical="center"/>
    </xf>
    <xf numFmtId="0" fontId="181" fillId="0" borderId="0" xfId="0" applyFont="1">
      <alignment vertical="center"/>
    </xf>
    <xf numFmtId="0" fontId="180" fillId="0" borderId="0" xfId="0" applyFont="1">
      <alignment vertical="center"/>
    </xf>
    <xf numFmtId="0" fontId="110" fillId="0" borderId="0" xfId="0" applyFont="1">
      <alignment vertical="center"/>
    </xf>
    <xf numFmtId="0" fontId="0" fillId="0" borderId="0" xfId="0" applyAlignment="1">
      <alignment horizontal="center" vertical="center"/>
    </xf>
    <xf numFmtId="0" fontId="0" fillId="0" borderId="0" xfId="0">
      <alignment vertical="center"/>
    </xf>
    <xf numFmtId="0" fontId="98" fillId="0" borderId="0" xfId="0" applyFont="1" applyAlignment="1">
      <alignment horizontal="center" vertical="center"/>
    </xf>
    <xf numFmtId="0" fontId="23" fillId="0" borderId="0" xfId="0" applyFont="1" applyAlignment="1">
      <alignment horizontal="center" vertical="center"/>
    </xf>
    <xf numFmtId="49" fontId="0" fillId="0" borderId="0" xfId="0" applyNumberFormat="1" applyAlignment="1">
      <alignment horizontal="center" vertical="center"/>
    </xf>
    <xf numFmtId="0" fontId="158" fillId="0" borderId="0" xfId="0" applyFont="1" applyAlignment="1">
      <alignment horizontal="center" vertical="center"/>
    </xf>
    <xf numFmtId="0" fontId="5" fillId="0" borderId="0" xfId="0" applyFont="1" applyAlignment="1">
      <alignment horizontal="center" vertical="center"/>
    </xf>
    <xf numFmtId="0" fontId="81" fillId="0" borderId="0" xfId="0" applyFont="1" applyAlignment="1">
      <alignment horizontal="center" vertical="center"/>
    </xf>
    <xf numFmtId="0" fontId="6" fillId="0" borderId="0" xfId="0" applyFont="1" applyAlignment="1">
      <alignment horizontal="center" vertical="center"/>
    </xf>
    <xf numFmtId="0" fontId="160" fillId="0" borderId="0" xfId="0" applyFont="1" applyAlignment="1">
      <alignment horizontal="center"/>
    </xf>
    <xf numFmtId="0" fontId="160" fillId="0" borderId="92" xfId="0" applyFont="1" applyBorder="1" applyAlignment="1">
      <alignment horizontal="center"/>
    </xf>
    <xf numFmtId="0" fontId="159" fillId="0" borderId="0" xfId="0" applyFont="1" applyAlignment="1">
      <alignment horizontal="center" vertical="center"/>
    </xf>
    <xf numFmtId="0" fontId="172" fillId="0" borderId="0" xfId="0" applyFont="1">
      <alignment vertical="center"/>
    </xf>
    <xf numFmtId="0" fontId="175" fillId="0" borderId="0" xfId="0" applyFont="1">
      <alignment vertical="center"/>
    </xf>
    <xf numFmtId="0" fontId="172"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10" fillId="0" borderId="0" xfId="0" applyFont="1" applyAlignment="1">
      <alignment horizontal="center" vertical="center"/>
    </xf>
    <xf numFmtId="0" fontId="191" fillId="0" borderId="0" xfId="0" applyFont="1">
      <alignment vertical="center"/>
    </xf>
    <xf numFmtId="0" fontId="147" fillId="0" borderId="135" xfId="0" applyFont="1" applyBorder="1" applyAlignment="1">
      <alignment horizontal="center" vertical="center"/>
    </xf>
    <xf numFmtId="0" fontId="147" fillId="0" borderId="31" xfId="0" applyFont="1" applyBorder="1" applyAlignment="1">
      <alignment horizontal="center" vertical="center"/>
    </xf>
    <xf numFmtId="0" fontId="148" fillId="15" borderId="0" xfId="0" applyFont="1" applyFill="1">
      <alignment vertical="center"/>
    </xf>
    <xf numFmtId="0" fontId="147" fillId="0" borderId="1" xfId="0" applyFont="1" applyBorder="1" applyAlignment="1">
      <alignment horizontal="center" vertical="center"/>
    </xf>
    <xf numFmtId="0" fontId="157" fillId="0" borderId="140" xfId="0" applyFont="1" applyBorder="1" applyAlignment="1">
      <alignment horizontal="center" vertical="center"/>
    </xf>
    <xf numFmtId="0" fontId="157" fillId="0" borderId="130" xfId="0" applyFont="1" applyBorder="1" applyAlignment="1">
      <alignment horizontal="center" vertical="center"/>
    </xf>
    <xf numFmtId="0" fontId="157" fillId="0" borderId="140" xfId="0" applyFont="1" applyBorder="1" applyAlignment="1">
      <alignment horizontal="right" vertical="center"/>
    </xf>
    <xf numFmtId="0" fontId="157" fillId="0" borderId="130" xfId="0" applyFont="1" applyBorder="1" applyAlignment="1">
      <alignment horizontal="right" vertical="center"/>
    </xf>
    <xf numFmtId="0" fontId="145" fillId="0" borderId="3" xfId="0" applyFont="1" applyBorder="1" applyAlignment="1">
      <alignment horizontal="left" vertical="center"/>
    </xf>
    <xf numFmtId="0" fontId="145" fillId="0" borderId="37" xfId="0" applyFont="1" applyBorder="1" applyAlignment="1">
      <alignment horizontal="left" vertical="center"/>
    </xf>
    <xf numFmtId="0" fontId="157" fillId="0" borderId="128" xfId="0" applyFont="1" applyBorder="1" applyAlignment="1">
      <alignment horizontal="center" vertical="center"/>
    </xf>
    <xf numFmtId="0" fontId="145" fillId="0" borderId="47" xfId="0" applyFont="1" applyBorder="1">
      <alignment vertical="center"/>
    </xf>
    <xf numFmtId="0" fontId="145" fillId="0" borderId="139" xfId="0" applyFont="1" applyBorder="1">
      <alignment vertical="center"/>
    </xf>
    <xf numFmtId="0" fontId="145" fillId="0" borderId="0" xfId="0" applyFont="1">
      <alignment vertical="center"/>
    </xf>
    <xf numFmtId="0" fontId="145" fillId="0" borderId="5" xfId="0" applyFont="1" applyBorder="1">
      <alignment vertical="center"/>
    </xf>
    <xf numFmtId="0" fontId="145" fillId="0" borderId="137" xfId="0" applyFont="1" applyBorder="1">
      <alignment vertical="center"/>
    </xf>
    <xf numFmtId="0" fontId="145" fillId="0" borderId="138" xfId="0" applyFont="1" applyBorder="1">
      <alignment vertical="center"/>
    </xf>
    <xf numFmtId="0" fontId="145" fillId="0" borderId="49" xfId="0" applyFont="1" applyBorder="1">
      <alignment vertical="center"/>
    </xf>
    <xf numFmtId="0" fontId="145" fillId="0" borderId="50" xfId="0" applyFont="1" applyBorder="1">
      <alignment vertical="center"/>
    </xf>
    <xf numFmtId="0" fontId="145" fillId="0" borderId="36" xfId="0" applyFont="1" applyBorder="1">
      <alignment vertical="center"/>
    </xf>
    <xf numFmtId="0" fontId="145" fillId="0" borderId="37" xfId="0" applyFont="1" applyBorder="1">
      <alignment vertical="center"/>
    </xf>
    <xf numFmtId="0" fontId="157" fillId="0" borderId="128" xfId="0" applyFont="1" applyBorder="1" applyAlignment="1">
      <alignment horizontal="right" vertical="center"/>
    </xf>
    <xf numFmtId="0" fontId="145" fillId="0" borderId="50" xfId="0" applyFont="1" applyBorder="1" applyAlignment="1">
      <alignment horizontal="left" vertical="center"/>
    </xf>
    <xf numFmtId="0" fontId="146" fillId="0" borderId="1" xfId="0" applyFont="1" applyBorder="1" applyAlignment="1">
      <alignment horizontal="center" vertical="center"/>
    </xf>
    <xf numFmtId="0" fontId="146" fillId="0" borderId="2" xfId="0" applyFont="1" applyBorder="1" applyAlignment="1">
      <alignment horizontal="center" vertical="center"/>
    </xf>
    <xf numFmtId="0" fontId="146" fillId="0" borderId="3" xfId="0" applyFont="1" applyBorder="1" applyAlignment="1">
      <alignment horizontal="center" vertical="center"/>
    </xf>
    <xf numFmtId="0" fontId="146" fillId="0" borderId="6" xfId="0" applyFont="1" applyBorder="1" applyAlignment="1">
      <alignment horizontal="center" vertical="center"/>
    </xf>
    <xf numFmtId="0" fontId="146" fillId="0" borderId="7" xfId="0" applyFont="1" applyBorder="1" applyAlignment="1">
      <alignment horizontal="center" vertical="center"/>
    </xf>
    <xf numFmtId="0" fontId="146" fillId="0" borderId="8" xfId="0" applyFont="1" applyBorder="1" applyAlignment="1">
      <alignment horizontal="center" vertical="center"/>
    </xf>
    <xf numFmtId="0" fontId="147" fillId="0" borderId="47" xfId="0" applyFont="1" applyBorder="1" applyAlignment="1">
      <alignment horizontal="center" vertical="center"/>
    </xf>
    <xf numFmtId="0" fontId="157" fillId="0" borderId="53" xfId="0" applyFont="1" applyBorder="1" applyAlignment="1">
      <alignment horizontal="right" vertical="center"/>
    </xf>
    <xf numFmtId="0" fontId="157" fillId="0" borderId="135" xfId="0" applyFont="1" applyBorder="1" applyAlignment="1">
      <alignment horizontal="center" vertical="center"/>
    </xf>
    <xf numFmtId="0" fontId="157" fillId="0" borderId="31" xfId="0" applyFont="1" applyBorder="1" applyAlignment="1">
      <alignment horizontal="center" vertical="center"/>
    </xf>
    <xf numFmtId="0" fontId="145" fillId="0" borderId="43" xfId="0" applyFont="1" applyBorder="1" applyAlignment="1">
      <alignment horizontal="left" vertical="center"/>
    </xf>
    <xf numFmtId="0" fontId="0" fillId="0" borderId="125" xfId="0" applyBorder="1" applyAlignment="1">
      <alignment horizontal="left" vertical="center" wrapText="1"/>
    </xf>
    <xf numFmtId="0" fontId="0" fillId="0" borderId="124" xfId="0" applyBorder="1" applyAlignment="1">
      <alignment horizontal="left" vertical="center" wrapText="1"/>
    </xf>
    <xf numFmtId="0" fontId="0" fillId="0" borderId="126" xfId="0" applyBorder="1" applyAlignment="1">
      <alignment horizontal="left" vertical="center" wrapText="1"/>
    </xf>
    <xf numFmtId="0" fontId="0" fillId="0" borderId="120" xfId="0" applyBorder="1" applyAlignment="1">
      <alignment horizontal="left" vertical="center" wrapText="1"/>
    </xf>
    <xf numFmtId="0" fontId="0" fillId="0" borderId="0" xfId="0" applyAlignment="1">
      <alignment horizontal="left" vertical="center" wrapText="1"/>
    </xf>
    <xf numFmtId="0" fontId="0" fillId="0" borderId="122" xfId="0" applyBorder="1" applyAlignment="1">
      <alignment horizontal="left" vertical="center" wrapText="1"/>
    </xf>
    <xf numFmtId="0" fontId="0" fillId="0" borderId="121" xfId="0" applyBorder="1" applyAlignment="1">
      <alignment horizontal="left" vertical="center" wrapText="1"/>
    </xf>
    <xf numFmtId="0" fontId="0" fillId="0" borderId="119" xfId="0" applyBorder="1" applyAlignment="1">
      <alignment horizontal="left" vertical="center" wrapText="1"/>
    </xf>
    <xf numFmtId="0" fontId="0" fillId="0" borderId="123" xfId="0" applyBorder="1" applyAlignment="1">
      <alignment horizontal="left" vertical="center" wrapText="1"/>
    </xf>
    <xf numFmtId="0" fontId="0" fillId="0" borderId="0" xfId="0" applyAlignment="1">
      <alignment horizontal="left" vertical="center"/>
    </xf>
    <xf numFmtId="0" fontId="145" fillId="0" borderId="0" xfId="0" applyFont="1" applyAlignment="1">
      <alignment horizontal="center" vertical="center"/>
    </xf>
    <xf numFmtId="0" fontId="150" fillId="0" borderId="0" xfId="0" applyFont="1" applyAlignment="1">
      <alignment horizontal="left" vertical="top" wrapText="1"/>
    </xf>
    <xf numFmtId="0" fontId="0" fillId="0" borderId="124" xfId="0" applyBorder="1" applyAlignment="1">
      <alignment horizontal="left" vertical="center"/>
    </xf>
    <xf numFmtId="0" fontId="0" fillId="0" borderId="126" xfId="0" applyBorder="1" applyAlignment="1">
      <alignment horizontal="left" vertical="center"/>
    </xf>
    <xf numFmtId="0" fontId="0" fillId="0" borderId="120" xfId="0" applyBorder="1" applyAlignment="1">
      <alignment horizontal="left" vertical="center"/>
    </xf>
    <xf numFmtId="0" fontId="0" fillId="0" borderId="122" xfId="0" applyBorder="1" applyAlignment="1">
      <alignment horizontal="left" vertical="center"/>
    </xf>
    <xf numFmtId="0" fontId="0" fillId="0" borderId="121" xfId="0" applyBorder="1" applyAlignment="1">
      <alignment horizontal="left" vertical="center"/>
    </xf>
    <xf numFmtId="0" fontId="0" fillId="0" borderId="119" xfId="0" applyBorder="1" applyAlignment="1">
      <alignment horizontal="left" vertical="center"/>
    </xf>
    <xf numFmtId="0" fontId="0" fillId="0" borderId="123" xfId="0" applyBorder="1" applyAlignment="1">
      <alignment horizontal="left" vertical="center"/>
    </xf>
    <xf numFmtId="0" fontId="147" fillId="0" borderId="41" xfId="0" applyFont="1" applyBorder="1" applyAlignment="1">
      <alignment horizontal="center" vertical="center"/>
    </xf>
    <xf numFmtId="0" fontId="157" fillId="0" borderId="53" xfId="0" applyFont="1" applyBorder="1" applyAlignment="1">
      <alignment horizontal="center" vertical="center"/>
    </xf>
    <xf numFmtId="0" fontId="192" fillId="0" borderId="41" xfId="0" applyFont="1" applyBorder="1" applyAlignment="1">
      <alignment horizontal="center" vertical="center"/>
    </xf>
    <xf numFmtId="0" fontId="145" fillId="0" borderId="5" xfId="0" applyFont="1" applyBorder="1" applyAlignment="1">
      <alignment horizontal="left" vertical="center"/>
    </xf>
    <xf numFmtId="0" fontId="145" fillId="0" borderId="8" xfId="0" applyFont="1" applyBorder="1" applyAlignment="1">
      <alignment horizontal="left" vertical="center"/>
    </xf>
    <xf numFmtId="0" fontId="144" fillId="0" borderId="0" xfId="0" applyFont="1" applyAlignment="1">
      <alignment horizontal="center"/>
    </xf>
    <xf numFmtId="0" fontId="148" fillId="0" borderId="0" xfId="0" applyFont="1" applyAlignment="1">
      <alignment horizontal="center"/>
    </xf>
    <xf numFmtId="0" fontId="144" fillId="0" borderId="0" xfId="0" applyFont="1" applyAlignment="1"/>
    <xf numFmtId="0" fontId="145" fillId="0" borderId="1" xfId="0" applyFont="1" applyBorder="1" applyAlignment="1">
      <alignment horizontal="left" vertical="center"/>
    </xf>
    <xf numFmtId="0" fontId="145" fillId="0" borderId="6" xfId="0" applyFont="1" applyBorder="1" applyAlignment="1">
      <alignment horizontal="left" vertical="center"/>
    </xf>
    <xf numFmtId="0" fontId="145" fillId="0" borderId="4" xfId="0" applyFont="1" applyBorder="1" applyAlignment="1">
      <alignment horizontal="left" vertical="center"/>
    </xf>
    <xf numFmtId="0" fontId="145" fillId="0" borderId="2" xfId="0" applyFont="1" applyBorder="1" applyAlignment="1">
      <alignment horizontal="left" vertical="center"/>
    </xf>
    <xf numFmtId="0" fontId="145" fillId="0" borderId="7" xfId="0" applyFont="1" applyBorder="1" applyAlignment="1">
      <alignment horizontal="left" vertical="center"/>
    </xf>
    <xf numFmtId="0" fontId="145" fillId="0" borderId="0" xfId="0" applyFont="1" applyAlignment="1">
      <alignment horizontal="left" vertical="center"/>
    </xf>
    <xf numFmtId="0" fontId="145" fillId="0" borderId="14" xfId="0" applyFont="1" applyBorder="1">
      <alignment vertical="center"/>
    </xf>
    <xf numFmtId="0" fontId="145" fillId="0" borderId="2" xfId="0" applyFont="1" applyBorder="1">
      <alignment vertical="center"/>
    </xf>
    <xf numFmtId="0" fontId="145" fillId="0" borderId="3" xfId="0" applyFont="1" applyBorder="1">
      <alignment vertical="center"/>
    </xf>
    <xf numFmtId="0" fontId="167" fillId="0" borderId="0" xfId="0" applyFont="1" applyAlignment="1">
      <alignment horizontal="left" vertical="center"/>
    </xf>
    <xf numFmtId="0" fontId="150" fillId="0" borderId="125" xfId="0" applyFont="1" applyBorder="1" applyAlignment="1">
      <alignment horizontal="left" vertical="top" wrapText="1"/>
    </xf>
    <xf numFmtId="0" fontId="150" fillId="0" borderId="124" xfId="0" applyFont="1" applyBorder="1" applyAlignment="1">
      <alignment horizontal="left" vertical="top" wrapText="1"/>
    </xf>
    <xf numFmtId="0" fontId="150" fillId="0" borderId="126" xfId="0" applyFont="1" applyBorder="1" applyAlignment="1">
      <alignment horizontal="left" vertical="top" wrapText="1"/>
    </xf>
    <xf numFmtId="0" fontId="150" fillId="0" borderId="120" xfId="0" applyFont="1" applyBorder="1" applyAlignment="1">
      <alignment horizontal="left" vertical="top" wrapText="1"/>
    </xf>
    <xf numFmtId="0" fontId="150" fillId="0" borderId="122" xfId="0" applyFont="1" applyBorder="1" applyAlignment="1">
      <alignment horizontal="left" vertical="top" wrapText="1"/>
    </xf>
    <xf numFmtId="0" fontId="150" fillId="0" borderId="121" xfId="0" applyFont="1" applyBorder="1" applyAlignment="1">
      <alignment horizontal="left" vertical="top" wrapText="1"/>
    </xf>
    <xf numFmtId="0" fontId="150" fillId="0" borderId="119" xfId="0" applyFont="1" applyBorder="1" applyAlignment="1">
      <alignment horizontal="left" vertical="top" wrapText="1"/>
    </xf>
    <xf numFmtId="0" fontId="150" fillId="0" borderId="123" xfId="0" applyFont="1" applyBorder="1" applyAlignment="1">
      <alignment horizontal="left" vertical="top" wrapText="1"/>
    </xf>
    <xf numFmtId="0" fontId="157" fillId="0" borderId="139" xfId="0" applyFont="1" applyBorder="1" applyAlignment="1">
      <alignment horizontal="center" vertical="center"/>
    </xf>
    <xf numFmtId="0" fontId="157" fillId="0" borderId="136" xfId="0" applyFont="1" applyBorder="1" applyAlignment="1">
      <alignment horizontal="center" vertical="center"/>
    </xf>
    <xf numFmtId="0" fontId="157" fillId="0" borderId="142" xfId="0" applyFont="1" applyBorder="1" applyAlignment="1">
      <alignment horizontal="center" vertical="center"/>
    </xf>
    <xf numFmtId="0" fontId="157" fillId="0" borderId="141" xfId="0" applyFont="1" applyBorder="1" applyAlignment="1">
      <alignment horizontal="center" vertical="center"/>
    </xf>
    <xf numFmtId="0" fontId="145" fillId="0" borderId="142" xfId="0" applyFont="1" applyBorder="1" applyAlignment="1">
      <alignment horizontal="center" vertical="center"/>
    </xf>
    <xf numFmtId="0" fontId="145" fillId="0" borderId="141" xfId="0" applyFont="1" applyBorder="1" applyAlignment="1">
      <alignment horizontal="center" vertical="center"/>
    </xf>
    <xf numFmtId="0" fontId="83" fillId="0" borderId="0" xfId="0" applyFont="1" applyAlignment="1">
      <alignment horizontal="center" vertical="center"/>
    </xf>
    <xf numFmtId="0" fontId="89" fillId="16" borderId="0" xfId="0" applyFont="1" applyFill="1" applyAlignment="1">
      <alignment horizontal="center" vertical="center"/>
    </xf>
    <xf numFmtId="0" fontId="15" fillId="7" borderId="0" xfId="0" applyFont="1" applyFill="1" applyAlignment="1">
      <alignment horizontal="center" vertical="center"/>
    </xf>
    <xf numFmtId="0" fontId="15" fillId="9" borderId="0" xfId="0" applyFont="1" applyFill="1" applyAlignment="1">
      <alignment horizontal="center" vertical="center"/>
    </xf>
    <xf numFmtId="0" fontId="111" fillId="0" borderId="28" xfId="0" applyFont="1" applyBorder="1" applyAlignment="1">
      <alignment horizontal="center" vertical="center"/>
    </xf>
    <xf numFmtId="0" fontId="111" fillId="0" borderId="76" xfId="0" applyFont="1" applyBorder="1" applyAlignment="1">
      <alignment horizontal="center" vertical="center"/>
    </xf>
    <xf numFmtId="0" fontId="163" fillId="0" borderId="0" xfId="0" applyFont="1" applyAlignment="1">
      <alignment horizontal="center" vertical="center"/>
    </xf>
    <xf numFmtId="0" fontId="65" fillId="0" borderId="0" xfId="0" applyFont="1" applyAlignment="1">
      <alignment horizontal="center" vertical="center"/>
    </xf>
    <xf numFmtId="0" fontId="39" fillId="0" borderId="68" xfId="0" applyFont="1" applyBorder="1" applyAlignment="1">
      <alignment horizontal="center" vertical="center"/>
    </xf>
    <xf numFmtId="0" fontId="19" fillId="0" borderId="0" xfId="0" applyFont="1" applyAlignment="1">
      <alignment horizontal="left" vertical="center"/>
    </xf>
    <xf numFmtId="176" fontId="37" fillId="0" borderId="0" xfId="0" applyNumberFormat="1" applyFont="1" applyAlignment="1">
      <alignment horizontal="left" vertical="center"/>
    </xf>
    <xf numFmtId="0" fontId="44" fillId="12" borderId="0" xfId="0" applyFont="1" applyFill="1" applyAlignment="1">
      <alignment horizontal="left" vertical="center"/>
    </xf>
    <xf numFmtId="0" fontId="0" fillId="0" borderId="73" xfId="0" applyBorder="1" applyAlignment="1">
      <alignment horizontal="center" vertical="center"/>
    </xf>
    <xf numFmtId="0" fontId="32" fillId="0" borderId="47" xfId="0" applyFont="1" applyBorder="1" applyAlignment="1">
      <alignment horizontal="center" vertical="center"/>
    </xf>
    <xf numFmtId="0" fontId="97" fillId="0" borderId="47" xfId="0" applyFont="1" applyBorder="1" applyAlignment="1">
      <alignment horizontal="center" vertical="center"/>
    </xf>
    <xf numFmtId="0" fontId="204" fillId="0" borderId="0" xfId="0" applyFont="1">
      <alignment vertical="center"/>
    </xf>
    <xf numFmtId="0" fontId="205" fillId="0" borderId="0" xfId="0" applyFont="1">
      <alignment vertical="center"/>
    </xf>
    <xf numFmtId="0" fontId="24" fillId="0" borderId="28" xfId="0" applyFont="1" applyBorder="1" applyAlignment="1">
      <alignment horizontal="left" vertical="center"/>
    </xf>
    <xf numFmtId="0" fontId="46" fillId="0" borderId="76" xfId="0" applyFont="1" applyBorder="1" applyAlignment="1">
      <alignment horizontal="left" vertical="center"/>
    </xf>
    <xf numFmtId="0" fontId="98" fillId="0" borderId="47" xfId="0" applyFont="1" applyBorder="1" applyAlignment="1">
      <alignment horizontal="left" vertical="center"/>
    </xf>
    <xf numFmtId="0" fontId="0" fillId="0" borderId="13"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50" fillId="0" borderId="0" xfId="0" applyFont="1" applyAlignment="1">
      <alignment horizontal="center" vertical="center"/>
    </xf>
    <xf numFmtId="0" fontId="48" fillId="12" borderId="91" xfId="0" applyFont="1" applyFill="1" applyBorder="1" applyAlignment="1">
      <alignment horizontal="center" vertical="center"/>
    </xf>
    <xf numFmtId="0" fontId="110" fillId="0" borderId="47" xfId="0" applyFont="1" applyBorder="1" applyAlignment="1">
      <alignment horizontal="left" vertical="center"/>
    </xf>
    <xf numFmtId="0" fontId="25" fillId="0" borderId="47" xfId="0" applyFont="1" applyBorder="1" applyAlignment="1">
      <alignment horizontal="left" vertical="center"/>
    </xf>
    <xf numFmtId="0" fontId="20" fillId="0" borderId="78" xfId="0" applyFont="1" applyBorder="1" applyAlignment="1">
      <alignment horizontal="left" vertical="center"/>
    </xf>
    <xf numFmtId="0" fontId="0" fillId="0" borderId="0" xfId="0" applyAlignment="1">
      <alignment horizontal="right" vertical="center"/>
    </xf>
    <xf numFmtId="0" fontId="67" fillId="0" borderId="0" xfId="0" applyFont="1" applyAlignment="1">
      <alignment vertical="center" wrapText="1"/>
    </xf>
    <xf numFmtId="0" fontId="49" fillId="0" borderId="0" xfId="0" applyFont="1" applyAlignment="1">
      <alignment horizontal="center" vertical="center"/>
    </xf>
    <xf numFmtId="0" fontId="13" fillId="14" borderId="0" xfId="0" applyFont="1" applyFill="1" applyAlignment="1">
      <alignment horizontal="center" vertical="center"/>
    </xf>
    <xf numFmtId="0" fontId="25" fillId="13" borderId="102" xfId="0" applyFont="1" applyFill="1" applyBorder="1" applyAlignment="1">
      <alignment horizontal="center" vertical="center"/>
    </xf>
    <xf numFmtId="0" fontId="25" fillId="13" borderId="103" xfId="0" applyFont="1" applyFill="1" applyBorder="1" applyAlignment="1">
      <alignment horizontal="center" vertical="center"/>
    </xf>
    <xf numFmtId="0" fontId="110" fillId="0" borderId="28" xfId="0" applyFont="1" applyBorder="1" applyAlignment="1">
      <alignment horizontal="left" vertical="center"/>
    </xf>
    <xf numFmtId="0" fontId="25" fillId="0" borderId="76" xfId="0" applyFont="1" applyBorder="1" applyAlignment="1">
      <alignment horizontal="left" vertical="center"/>
    </xf>
    <xf numFmtId="0" fontId="164" fillId="0" borderId="0" xfId="0" applyFont="1" applyAlignment="1">
      <alignment horizontal="center" vertical="center"/>
    </xf>
    <xf numFmtId="0" fontId="165" fillId="0" borderId="0" xfId="0" applyFont="1" applyAlignment="1">
      <alignment horizontal="center" vertical="center"/>
    </xf>
    <xf numFmtId="0" fontId="45" fillId="0" borderId="0" xfId="0" applyFont="1" applyAlignment="1">
      <alignment horizontal="center" vertical="center"/>
    </xf>
    <xf numFmtId="0" fontId="208" fillId="0" borderId="0" xfId="0" applyFont="1" applyAlignment="1">
      <alignment horizontal="center" vertical="center"/>
    </xf>
    <xf numFmtId="0" fontId="51" fillId="0" borderId="0" xfId="0" applyFont="1">
      <alignment vertical="center"/>
    </xf>
    <xf numFmtId="0" fontId="51" fillId="0" borderId="7" xfId="2" applyNumberFormat="1" applyFont="1" applyBorder="1" applyAlignment="1">
      <alignment horizontal="left"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28" xfId="0" applyFont="1" applyBorder="1" applyAlignment="1">
      <alignment horizontal="left" vertical="center"/>
    </xf>
    <xf numFmtId="0" fontId="111" fillId="0" borderId="28" xfId="0" applyFont="1" applyBorder="1" applyAlignment="1">
      <alignment horizontal="left" vertical="center"/>
    </xf>
    <xf numFmtId="0" fontId="111" fillId="0" borderId="76" xfId="0" applyFont="1" applyBorder="1" applyAlignment="1">
      <alignment horizontal="left" vertical="center"/>
    </xf>
    <xf numFmtId="0" fontId="55" fillId="0" borderId="28" xfId="0" applyFont="1" applyBorder="1">
      <alignment vertical="center"/>
    </xf>
    <xf numFmtId="0" fontId="55" fillId="0" borderId="76" xfId="0" applyFont="1" applyBorder="1">
      <alignment vertical="center"/>
    </xf>
    <xf numFmtId="0" fontId="44" fillId="12" borderId="69" xfId="0" applyFont="1" applyFill="1" applyBorder="1">
      <alignment vertical="center"/>
    </xf>
    <xf numFmtId="0" fontId="0" fillId="0" borderId="92" xfId="0" applyBorder="1" applyAlignment="1">
      <alignment horizontal="left" vertical="center"/>
    </xf>
    <xf numFmtId="0" fontId="110" fillId="0" borderId="81" xfId="0" applyFont="1" applyBorder="1" applyAlignment="1">
      <alignment horizontal="center" vertical="center"/>
    </xf>
    <xf numFmtId="0" fontId="110" fillId="0" borderId="82" xfId="0" applyFont="1" applyBorder="1" applyAlignment="1">
      <alignment horizontal="center" vertical="center"/>
    </xf>
    <xf numFmtId="0" fontId="121" fillId="0" borderId="0" xfId="0" applyFont="1" applyAlignment="1">
      <alignment horizontal="left" vertical="center"/>
    </xf>
    <xf numFmtId="0" fontId="54" fillId="0" borderId="92" xfId="0" applyFont="1" applyBorder="1" applyAlignment="1">
      <alignment horizontal="left" vertical="center"/>
    </xf>
    <xf numFmtId="0" fontId="55" fillId="0" borderId="0" xfId="0" applyFont="1" applyAlignment="1">
      <alignment horizontal="left" vertical="center"/>
    </xf>
    <xf numFmtId="0" fontId="110" fillId="0" borderId="1" xfId="0" applyFont="1" applyBorder="1" applyAlignment="1">
      <alignment horizontal="left" vertical="center"/>
    </xf>
    <xf numFmtId="0" fontId="110" fillId="0" borderId="3" xfId="0" applyFont="1" applyBorder="1" applyAlignment="1">
      <alignment horizontal="left" vertical="center"/>
    </xf>
    <xf numFmtId="0" fontId="13" fillId="14" borderId="100" xfId="0" applyFont="1" applyFill="1" applyBorder="1" applyAlignment="1">
      <alignment horizontal="center" vertical="center"/>
    </xf>
    <xf numFmtId="0" fontId="45" fillId="0" borderId="0" xfId="0" applyFont="1" applyAlignment="1">
      <alignment horizontal="left" vertical="center"/>
    </xf>
    <xf numFmtId="0" fontId="56" fillId="0" borderId="7" xfId="0" applyFont="1" applyBorder="1" applyAlignment="1">
      <alignment horizontal="center" vertical="center"/>
    </xf>
    <xf numFmtId="0" fontId="189" fillId="12" borderId="91" xfId="0" applyFont="1" applyFill="1" applyBorder="1" applyAlignment="1">
      <alignment horizontal="center" vertical="center"/>
    </xf>
    <xf numFmtId="0" fontId="67" fillId="0" borderId="0" xfId="0" applyFont="1" applyAlignment="1">
      <alignment wrapText="1"/>
    </xf>
    <xf numFmtId="0" fontId="125" fillId="0" borderId="0" xfId="0" applyFont="1" applyAlignment="1">
      <alignment horizontal="center" vertical="center"/>
    </xf>
    <xf numFmtId="0" fontId="201" fillId="12" borderId="92" xfId="0" applyFont="1" applyFill="1" applyBorder="1">
      <alignment vertical="center"/>
    </xf>
    <xf numFmtId="0" fontId="44" fillId="12" borderId="69" xfId="0" applyFont="1" applyFill="1" applyBorder="1" applyAlignment="1">
      <alignment horizontal="left" vertical="center"/>
    </xf>
    <xf numFmtId="0" fontId="123" fillId="0" borderId="0" xfId="0" applyFont="1" applyAlignment="1">
      <alignment horizontal="center" vertical="center"/>
    </xf>
    <xf numFmtId="0" fontId="188" fillId="0" borderId="0" xfId="0" applyFont="1" applyAlignment="1">
      <alignment horizontal="center" vertical="center"/>
    </xf>
    <xf numFmtId="0" fontId="40" fillId="0" borderId="0" xfId="0" applyFont="1" applyAlignment="1">
      <alignment horizontal="center" vertical="center"/>
    </xf>
    <xf numFmtId="0" fontId="187" fillId="0" borderId="0" xfId="0" applyFont="1" applyAlignment="1">
      <alignment horizontal="center" vertical="center"/>
    </xf>
    <xf numFmtId="0" fontId="71" fillId="0" borderId="0" xfId="0" applyFont="1" applyAlignment="1">
      <alignment wrapText="1"/>
    </xf>
    <xf numFmtId="0" fontId="19" fillId="0" borderId="0" xfId="0" applyFont="1">
      <alignment vertical="center"/>
    </xf>
    <xf numFmtId="0" fontId="37" fillId="0" borderId="7" xfId="2" applyNumberFormat="1" applyFont="1" applyBorder="1" applyAlignment="1">
      <alignment horizontal="left" vertical="center"/>
    </xf>
    <xf numFmtId="0" fontId="45" fillId="0" borderId="0" xfId="0" applyFont="1">
      <alignment vertical="center"/>
    </xf>
    <xf numFmtId="0" fontId="13" fillId="13" borderId="102" xfId="0" applyFont="1" applyFill="1" applyBorder="1" applyAlignment="1">
      <alignment horizontal="left" vertical="center"/>
    </xf>
    <xf numFmtId="0" fontId="13" fillId="13" borderId="104" xfId="0" applyFont="1" applyFill="1" applyBorder="1" applyAlignment="1">
      <alignment horizontal="left" vertical="center"/>
    </xf>
    <xf numFmtId="0" fontId="13" fillId="13" borderId="103" xfId="0" applyFont="1" applyFill="1" applyBorder="1" applyAlignment="1">
      <alignment horizontal="left" vertical="center"/>
    </xf>
    <xf numFmtId="0" fontId="193" fillId="14" borderId="0" xfId="0" applyFont="1" applyFill="1" applyAlignment="1">
      <alignment horizontal="center" vertical="center"/>
    </xf>
    <xf numFmtId="0" fontId="195" fillId="14" borderId="0" xfId="0" applyFont="1" applyFill="1" applyAlignment="1">
      <alignment horizontal="center" vertical="center"/>
    </xf>
    <xf numFmtId="178" fontId="0" fillId="0" borderId="0" xfId="0" applyNumberFormat="1" applyAlignment="1">
      <alignment horizontal="center" vertical="center"/>
    </xf>
    <xf numFmtId="0" fontId="40" fillId="0" borderId="0" xfId="0" applyFont="1" applyAlignment="1">
      <alignment horizontal="left" vertical="center"/>
    </xf>
    <xf numFmtId="0" fontId="53" fillId="0" borderId="0" xfId="0" applyFont="1" applyAlignment="1">
      <alignment horizontal="center"/>
    </xf>
    <xf numFmtId="0" fontId="53" fillId="0" borderId="0" xfId="0" applyFont="1" applyAlignment="1">
      <alignment horizontal="center" vertical="top"/>
    </xf>
    <xf numFmtId="0" fontId="32" fillId="0" borderId="28" xfId="0" applyFont="1" applyBorder="1" applyAlignment="1">
      <alignment horizontal="center" vertical="center"/>
    </xf>
    <xf numFmtId="0" fontId="97" fillId="0" borderId="76" xfId="0" applyFont="1" applyBorder="1" applyAlignment="1">
      <alignment horizontal="center" vertical="center"/>
    </xf>
    <xf numFmtId="0" fontId="196" fillId="0" borderId="0" xfId="0" applyFont="1" applyAlignment="1">
      <alignment horizontal="center" vertical="center"/>
    </xf>
    <xf numFmtId="0" fontId="101" fillId="0" borderId="0" xfId="0" applyFont="1" applyAlignment="1">
      <alignment horizontal="center" vertical="center"/>
    </xf>
    <xf numFmtId="0" fontId="102" fillId="0" borderId="0" xfId="0" applyFont="1" applyAlignment="1">
      <alignment horizontal="center" vertical="center"/>
    </xf>
    <xf numFmtId="0" fontId="118" fillId="14" borderId="0" xfId="0" applyFont="1" applyFill="1" applyAlignment="1">
      <alignment horizontal="center" vertical="center"/>
    </xf>
    <xf numFmtId="0" fontId="98" fillId="0" borderId="28" xfId="0" applyFont="1" applyBorder="1" applyAlignment="1">
      <alignment horizontal="left" vertical="center"/>
    </xf>
    <xf numFmtId="0" fontId="98" fillId="0" borderId="76" xfId="0" applyFont="1" applyBorder="1" applyAlignment="1">
      <alignment horizontal="left" vertical="center"/>
    </xf>
    <xf numFmtId="0" fontId="110" fillId="0" borderId="76" xfId="0" applyFont="1" applyBorder="1" applyAlignment="1">
      <alignment horizontal="left" vertical="center"/>
    </xf>
    <xf numFmtId="0" fontId="114" fillId="0" borderId="0" xfId="0" applyFont="1" applyAlignment="1">
      <alignment horizontal="center" vertical="center"/>
    </xf>
    <xf numFmtId="0" fontId="116" fillId="0" borderId="0" xfId="0"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center"/>
    </xf>
    <xf numFmtId="0" fontId="49" fillId="0" borderId="0" xfId="0" applyFont="1" applyAlignment="1">
      <alignment horizontal="left" vertical="center"/>
    </xf>
    <xf numFmtId="0" fontId="24" fillId="0" borderId="76" xfId="0" applyFont="1" applyBorder="1" applyAlignment="1">
      <alignment horizontal="left" vertical="center"/>
    </xf>
    <xf numFmtId="0" fontId="67" fillId="0" borderId="0" xfId="0" applyFont="1" applyAlignment="1">
      <alignment horizontal="center"/>
    </xf>
    <xf numFmtId="0" fontId="67" fillId="0" borderId="0" xfId="0" applyFont="1" applyAlignment="1">
      <alignment horizontal="center" vertical="top"/>
    </xf>
    <xf numFmtId="0" fontId="162" fillId="0" borderId="0" xfId="0" applyFont="1" applyAlignment="1">
      <alignment horizontal="center" vertical="center"/>
    </xf>
    <xf numFmtId="0" fontId="119" fillId="0" borderId="0" xfId="0" applyFont="1" applyAlignment="1">
      <alignment horizontal="center" vertical="center"/>
    </xf>
    <xf numFmtId="0" fontId="39" fillId="0" borderId="68" xfId="0" applyFont="1" applyBorder="1" applyAlignment="1">
      <alignment horizontal="left" vertical="center"/>
    </xf>
    <xf numFmtId="0" fontId="0" fillId="0" borderId="71" xfId="0" applyBorder="1" applyAlignment="1">
      <alignment horizontal="left" vertical="center"/>
    </xf>
    <xf numFmtId="0" fontId="0" fillId="0" borderId="72" xfId="0" applyBorder="1" applyAlignment="1">
      <alignment horizontal="left" vertical="center"/>
    </xf>
    <xf numFmtId="0" fontId="54" fillId="12" borderId="91" xfId="0" applyFont="1" applyFill="1" applyBorder="1" applyAlignment="1">
      <alignment horizontal="center" vertical="center"/>
    </xf>
    <xf numFmtId="0" fontId="62" fillId="0" borderId="0" xfId="0" applyFont="1" applyAlignment="1">
      <alignment horizontal="center" vertical="center"/>
    </xf>
    <xf numFmtId="0" fontId="183" fillId="0" borderId="0" xfId="0" applyFont="1" applyAlignment="1">
      <alignment horizontal="center" vertical="center"/>
    </xf>
    <xf numFmtId="0" fontId="51" fillId="0" borderId="0" xfId="0" applyFont="1" applyAlignment="1">
      <alignment horizontal="right" vertical="center"/>
    </xf>
    <xf numFmtId="0" fontId="63" fillId="0" borderId="0" xfId="0" applyFont="1" applyAlignment="1">
      <alignment horizontal="center" vertical="center"/>
    </xf>
    <xf numFmtId="0" fontId="0" fillId="0" borderId="73" xfId="0" applyBorder="1" applyAlignment="1">
      <alignment horizontal="left" vertical="center"/>
    </xf>
    <xf numFmtId="0" fontId="70" fillId="12" borderId="0" xfId="0" applyFont="1" applyFill="1" applyAlignment="1">
      <alignment horizontal="center" vertical="center"/>
    </xf>
    <xf numFmtId="0" fontId="0" fillId="0" borderId="28" xfId="0" applyBorder="1" applyAlignment="1">
      <alignment horizontal="center" vertical="center"/>
    </xf>
    <xf numFmtId="0" fontId="0" fillId="0" borderId="76" xfId="0" applyBorder="1" applyAlignment="1">
      <alignment horizontal="center" vertical="center"/>
    </xf>
    <xf numFmtId="0" fontId="206" fillId="0" borderId="47" xfId="0" applyFont="1" applyBorder="1" applyAlignment="1">
      <alignment horizontal="left" vertical="center"/>
    </xf>
    <xf numFmtId="0" fontId="55" fillId="0" borderId="47" xfId="0" applyFont="1" applyBorder="1" applyAlignment="1">
      <alignment horizontal="left" vertical="center"/>
    </xf>
    <xf numFmtId="0" fontId="131" fillId="0" borderId="78" xfId="0" applyFont="1" applyBorder="1" applyAlignment="1">
      <alignment horizontal="left" vertical="center"/>
    </xf>
    <xf numFmtId="0" fontId="132" fillId="0" borderId="28" xfId="0" applyFont="1" applyBorder="1" applyAlignment="1">
      <alignment horizontal="left" vertical="center"/>
    </xf>
    <xf numFmtId="0" fontId="132" fillId="0" borderId="76" xfId="0" applyFont="1" applyBorder="1" applyAlignment="1">
      <alignment horizontal="left" vertical="center"/>
    </xf>
    <xf numFmtId="0" fontId="133" fillId="0" borderId="78" xfId="0" applyFont="1" applyBorder="1" applyAlignment="1">
      <alignment horizontal="left" vertical="center"/>
    </xf>
    <xf numFmtId="0" fontId="134" fillId="0" borderId="28" xfId="0" applyFont="1" applyBorder="1" applyAlignment="1">
      <alignment horizontal="left" vertical="center"/>
    </xf>
    <xf numFmtId="0" fontId="134" fillId="0" borderId="76" xfId="0" applyFont="1" applyBorder="1" applyAlignment="1">
      <alignment horizontal="left" vertical="center"/>
    </xf>
    <xf numFmtId="0" fontId="135" fillId="0" borderId="28" xfId="0" applyFont="1" applyBorder="1" applyAlignment="1">
      <alignment horizontal="left" vertical="center"/>
    </xf>
    <xf numFmtId="0" fontId="110" fillId="0" borderId="13" xfId="0" applyFont="1" applyBorder="1" applyAlignment="1">
      <alignment horizontal="left" vertical="center"/>
    </xf>
    <xf numFmtId="0" fontId="40" fillId="12" borderId="91" xfId="0" applyFont="1" applyFill="1" applyBorder="1" applyAlignment="1">
      <alignment horizontal="center" vertical="center"/>
    </xf>
    <xf numFmtId="5" fontId="74" fillId="0" borderId="0" xfId="0" applyNumberFormat="1" applyFont="1" applyAlignment="1">
      <alignment horizontal="center" vertical="center"/>
    </xf>
    <xf numFmtId="0" fontId="203" fillId="0" borderId="0" xfId="0" applyFont="1" applyAlignment="1">
      <alignment horizontal="center" vertical="center"/>
    </xf>
    <xf numFmtId="0" fontId="131" fillId="0" borderId="47" xfId="0" applyFont="1" applyBorder="1" applyAlignment="1">
      <alignment horizontal="left" vertical="center"/>
    </xf>
    <xf numFmtId="0" fontId="0" fillId="0" borderId="47" xfId="0" applyBorder="1" applyAlignment="1">
      <alignment horizontal="center" vertical="center"/>
    </xf>
    <xf numFmtId="0" fontId="0" fillId="0" borderId="78" xfId="0" applyBorder="1" applyAlignment="1">
      <alignment horizontal="left" vertical="center"/>
    </xf>
    <xf numFmtId="0" fontId="0" fillId="0" borderId="80" xfId="0" applyBorder="1" applyAlignment="1">
      <alignment horizontal="left" vertical="center"/>
    </xf>
    <xf numFmtId="0" fontId="0" fillId="0" borderId="1" xfId="0" applyBorder="1" applyAlignment="1">
      <alignment horizontal="right" vertical="center"/>
    </xf>
    <xf numFmtId="0" fontId="0" fillId="0" borderId="6" xfId="0" applyBorder="1" applyAlignment="1">
      <alignment horizontal="righ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center" vertical="center"/>
    </xf>
    <xf numFmtId="0" fontId="0" fillId="0" borderId="6" xfId="0" applyBorder="1" applyAlignment="1">
      <alignment horizontal="center" vertical="center"/>
    </xf>
    <xf numFmtId="0" fontId="161" fillId="20" borderId="1" xfId="0" applyFont="1" applyFill="1" applyBorder="1" applyAlignment="1">
      <alignment horizontal="center" vertical="center"/>
    </xf>
    <xf numFmtId="0" fontId="136" fillId="20" borderId="2" xfId="0" applyFont="1" applyFill="1" applyBorder="1" applyAlignment="1">
      <alignment horizontal="center" vertical="center"/>
    </xf>
    <xf numFmtId="0" fontId="136" fillId="20" borderId="3" xfId="0" applyFont="1" applyFill="1" applyBorder="1" applyAlignment="1">
      <alignment horizontal="center" vertical="center"/>
    </xf>
    <xf numFmtId="0" fontId="136" fillId="20" borderId="4" xfId="0" applyFont="1" applyFill="1" applyBorder="1" applyAlignment="1">
      <alignment horizontal="center" vertical="center"/>
    </xf>
    <xf numFmtId="0" fontId="136" fillId="20" borderId="0" xfId="0" applyFont="1" applyFill="1" applyAlignment="1">
      <alignment horizontal="center" vertical="center"/>
    </xf>
    <xf numFmtId="0" fontId="136" fillId="20" borderId="5" xfId="0" applyFont="1" applyFill="1" applyBorder="1" applyAlignment="1">
      <alignment horizontal="center" vertical="center"/>
    </xf>
    <xf numFmtId="0" fontId="136" fillId="20" borderId="6" xfId="0" applyFont="1" applyFill="1" applyBorder="1" applyAlignment="1">
      <alignment horizontal="center" vertical="center"/>
    </xf>
    <xf numFmtId="0" fontId="136" fillId="20" borderId="7" xfId="0" applyFont="1" applyFill="1" applyBorder="1" applyAlignment="1">
      <alignment horizontal="center" vertical="center"/>
    </xf>
    <xf numFmtId="0" fontId="136" fillId="20" borderId="8" xfId="0" applyFont="1" applyFill="1" applyBorder="1" applyAlignment="1">
      <alignment horizontal="center" vertical="center"/>
    </xf>
    <xf numFmtId="0" fontId="0" fillId="0" borderId="13" xfId="0" applyBorder="1" applyAlignment="1">
      <alignment horizontal="left"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98" fillId="0" borderId="34" xfId="0" applyFont="1" applyBorder="1" applyAlignment="1">
      <alignment horizontal="center" vertical="center"/>
    </xf>
    <xf numFmtId="0" fontId="23" fillId="0" borderId="35"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6" fontId="17" fillId="0" borderId="34" xfId="2" applyFont="1" applyBorder="1" applyAlignment="1">
      <alignment horizontal="center" vertical="center"/>
    </xf>
    <xf numFmtId="6" fontId="17" fillId="0" borderId="35" xfId="2" applyFont="1" applyBorder="1" applyAlignment="1">
      <alignment horizontal="center" vertical="center"/>
    </xf>
    <xf numFmtId="0" fontId="98" fillId="0" borderId="2" xfId="0" applyFont="1" applyBorder="1" applyAlignment="1">
      <alignment horizontal="center" vertical="center"/>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1" xfId="0" applyBorder="1" applyAlignment="1">
      <alignment horizontal="left" vertical="center"/>
    </xf>
    <xf numFmtId="0" fontId="25" fillId="0" borderId="53" xfId="0" applyFont="1" applyBorder="1" applyAlignment="1">
      <alignment horizontal="center" vertical="center"/>
    </xf>
    <xf numFmtId="0" fontId="25" fillId="0" borderId="43" xfId="0" applyFont="1" applyBorder="1" applyAlignment="1">
      <alignment horizontal="center" vertical="center"/>
    </xf>
    <xf numFmtId="0" fontId="0" fillId="0" borderId="31" xfId="0" applyBorder="1" applyAlignment="1">
      <alignment horizontal="left" vertical="center"/>
    </xf>
    <xf numFmtId="0" fontId="0" fillId="0" borderId="37" xfId="0" applyBorder="1" applyAlignment="1">
      <alignment horizontal="left" vertical="center"/>
    </xf>
    <xf numFmtId="6" fontId="110" fillId="0" borderId="34" xfId="2" applyFont="1" applyBorder="1" applyAlignment="1">
      <alignment horizontal="center" vertical="center"/>
    </xf>
    <xf numFmtId="6" fontId="25" fillId="0" borderId="35" xfId="2" applyFont="1" applyBorder="1" applyAlignment="1">
      <alignment horizontal="center" vertical="center"/>
    </xf>
    <xf numFmtId="0" fontId="0" fillId="0" borderId="61"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84" fillId="0" borderId="34" xfId="0" applyFont="1" applyBorder="1" applyAlignment="1">
      <alignment horizontal="center" vertical="center" wrapText="1"/>
    </xf>
    <xf numFmtId="0" fontId="184" fillId="0" borderId="35" xfId="0" applyFont="1" applyBorder="1" applyAlignment="1">
      <alignment horizontal="center" vertical="center" wrapText="1"/>
    </xf>
    <xf numFmtId="0" fontId="110" fillId="0" borderId="34" xfId="0" applyFont="1" applyBorder="1" applyAlignment="1">
      <alignment horizontal="center" vertical="center"/>
    </xf>
    <xf numFmtId="0" fontId="25" fillId="0" borderId="35" xfId="0" applyFont="1" applyBorder="1" applyAlignment="1">
      <alignment horizontal="center" vertical="center"/>
    </xf>
    <xf numFmtId="6" fontId="110" fillId="0" borderId="0" xfId="0" applyNumberFormat="1" applyFont="1" applyAlignment="1">
      <alignment horizontal="center" vertical="center"/>
    </xf>
    <xf numFmtId="0" fontId="110" fillId="0" borderId="0" xfId="0" applyFont="1" applyAlignment="1">
      <alignment horizontal="center" vertical="center"/>
    </xf>
    <xf numFmtId="0" fontId="180"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180" fillId="0" borderId="78" xfId="0" applyFont="1" applyBorder="1" applyAlignment="1">
      <alignment horizontal="center" vertical="center"/>
    </xf>
    <xf numFmtId="0" fontId="180" fillId="0" borderId="80" xfId="0" applyFont="1" applyBorder="1" applyAlignment="1">
      <alignment horizontal="center" vertical="center"/>
    </xf>
    <xf numFmtId="0" fontId="110" fillId="0" borderId="47" xfId="0" applyFont="1" applyBorder="1" applyAlignment="1">
      <alignment horizontal="center" vertical="center"/>
    </xf>
    <xf numFmtId="6" fontId="110" fillId="0" borderId="47" xfId="0" applyNumberFormat="1" applyFont="1" applyBorder="1" applyAlignment="1">
      <alignment horizontal="center" vertical="center"/>
    </xf>
    <xf numFmtId="0" fontId="180" fillId="0" borderId="47" xfId="0" applyFont="1" applyBorder="1" applyAlignment="1">
      <alignment horizontal="center" vertical="center"/>
    </xf>
    <xf numFmtId="0" fontId="0" fillId="0" borderId="47" xfId="0" quotePrefix="1" applyBorder="1" applyAlignment="1">
      <alignment horizontal="center" vertical="center"/>
    </xf>
    <xf numFmtId="0" fontId="180" fillId="0" borderId="153" xfId="0" applyFont="1" applyBorder="1" applyAlignment="1">
      <alignment horizontal="center" vertical="center"/>
    </xf>
    <xf numFmtId="0" fontId="180" fillId="0" borderId="35" xfId="0" applyFont="1" applyBorder="1" applyAlignment="1">
      <alignment horizontal="center" vertical="center"/>
    </xf>
    <xf numFmtId="0" fontId="180" fillId="0" borderId="53" xfId="0" applyFont="1" applyBorder="1" applyAlignment="1">
      <alignment horizontal="center" vertical="center"/>
    </xf>
    <xf numFmtId="0" fontId="180" fillId="0" borderId="43" xfId="0" applyFont="1" applyBorder="1" applyAlignment="1">
      <alignment horizontal="center" vertical="center"/>
    </xf>
    <xf numFmtId="0" fontId="110" fillId="0" borderId="47" xfId="0" quotePrefix="1" applyFont="1" applyBorder="1" applyAlignment="1">
      <alignment horizontal="center" vertical="center"/>
    </xf>
    <xf numFmtId="0" fontId="0" fillId="0" borderId="66" xfId="0" applyBorder="1" applyAlignment="1">
      <alignment horizontal="left" vertical="center" indent="1"/>
    </xf>
    <xf numFmtId="0" fontId="0" fillId="0" borderId="27" xfId="0" applyBorder="1" applyAlignment="1">
      <alignment horizontal="left" vertical="center" indent="1"/>
    </xf>
    <xf numFmtId="0" fontId="0" fillId="0" borderId="76" xfId="0" applyBorder="1" applyAlignment="1">
      <alignment horizontal="left" vertical="center" indent="1"/>
    </xf>
    <xf numFmtId="38" fontId="0" fillId="0" borderId="28" xfId="1" applyFont="1" applyBorder="1" applyAlignment="1">
      <alignment horizontal="right" vertical="center"/>
    </xf>
    <xf numFmtId="38" fontId="0" fillId="0" borderId="76" xfId="1" applyFont="1" applyBorder="1" applyAlignment="1">
      <alignment horizontal="right" vertical="center"/>
    </xf>
    <xf numFmtId="0" fontId="0" fillId="0" borderId="28" xfId="0" applyBorder="1" applyAlignment="1">
      <alignment horizontal="left" vertical="center" indent="1"/>
    </xf>
    <xf numFmtId="0" fontId="0" fillId="0" borderId="98" xfId="0" applyBorder="1" applyAlignment="1">
      <alignment horizontal="left" vertical="center" indent="1"/>
    </xf>
    <xf numFmtId="0" fontId="45" fillId="0" borderId="27" xfId="0" applyFont="1" applyBorder="1" applyAlignment="1">
      <alignment horizontal="center" vertical="center"/>
    </xf>
    <xf numFmtId="0" fontId="0" fillId="0" borderId="112" xfId="0" applyBorder="1" applyAlignment="1">
      <alignment horizontal="left" vertical="center"/>
    </xf>
    <xf numFmtId="0" fontId="0" fillId="0" borderId="110" xfId="0" applyBorder="1" applyAlignment="1">
      <alignment horizontal="left" vertical="center"/>
    </xf>
    <xf numFmtId="0" fontId="0" fillId="0" borderId="101" xfId="0" applyBorder="1" applyAlignment="1">
      <alignment horizontal="left" vertical="center"/>
    </xf>
    <xf numFmtId="0" fontId="0" fillId="0" borderId="106" xfId="0" applyBorder="1" applyAlignment="1">
      <alignment horizontal="left" vertical="center" indent="1"/>
    </xf>
    <xf numFmtId="0" fontId="0" fillId="0" borderId="107" xfId="0" applyBorder="1" applyAlignment="1">
      <alignment horizontal="left" vertical="center" indent="1"/>
    </xf>
    <xf numFmtId="0" fontId="0" fillId="0" borderId="72" xfId="0" applyBorder="1" applyAlignment="1">
      <alignment horizontal="left" vertical="center" indent="1"/>
    </xf>
    <xf numFmtId="179" fontId="0" fillId="0" borderId="71" xfId="0" applyNumberFormat="1" applyBorder="1" applyAlignment="1">
      <alignment horizontal="right" vertical="center"/>
    </xf>
    <xf numFmtId="179" fontId="0" fillId="0" borderId="72" xfId="0" applyNumberFormat="1" applyBorder="1" applyAlignment="1">
      <alignment horizontal="right" vertical="center"/>
    </xf>
    <xf numFmtId="0" fontId="0" fillId="0" borderId="71" xfId="0" applyBorder="1" applyAlignment="1">
      <alignment horizontal="left" vertical="center" indent="1"/>
    </xf>
    <xf numFmtId="0" fontId="0" fillId="0" borderId="108" xfId="0" applyBorder="1" applyAlignment="1">
      <alignment horizontal="left" vertical="center" indent="1"/>
    </xf>
    <xf numFmtId="0" fontId="207" fillId="0" borderId="0" xfId="0" applyFont="1" applyAlignment="1">
      <alignment vertical="center" wrapText="1"/>
    </xf>
    <xf numFmtId="0" fontId="45" fillId="0" borderId="87" xfId="0" applyFont="1" applyBorder="1" applyAlignment="1">
      <alignment horizontal="center" vertical="center"/>
    </xf>
    <xf numFmtId="0" fontId="45" fillId="0" borderId="104" xfId="0" applyFont="1" applyBorder="1" applyAlignment="1">
      <alignment horizontal="center" vertical="center"/>
    </xf>
    <xf numFmtId="0" fontId="45" fillId="0" borderId="103" xfId="0" applyFont="1" applyBorder="1" applyAlignment="1">
      <alignment horizontal="center" vertical="center"/>
    </xf>
    <xf numFmtId="0" fontId="51" fillId="0" borderId="0" xfId="0" applyFont="1" applyAlignment="1">
      <alignment horizontal="left" vertical="center"/>
    </xf>
    <xf numFmtId="0" fontId="17" fillId="0" borderId="0" xfId="0" applyFont="1" applyAlignment="1">
      <alignment horizontal="left" vertical="center"/>
    </xf>
    <xf numFmtId="176" fontId="0" fillId="0" borderId="0" xfId="0" applyNumberFormat="1" applyAlignment="1">
      <alignment horizontal="left" vertical="center"/>
    </xf>
    <xf numFmtId="0" fontId="48" fillId="0" borderId="92" xfId="0" applyFont="1" applyBorder="1">
      <alignment vertical="center"/>
    </xf>
    <xf numFmtId="0" fontId="0" fillId="0" borderId="92" xfId="0" applyBorder="1">
      <alignment vertical="center"/>
    </xf>
    <xf numFmtId="0" fontId="78" fillId="0" borderId="0" xfId="0" applyFont="1">
      <alignment vertical="center"/>
    </xf>
    <xf numFmtId="0" fontId="79" fillId="0" borderId="68" xfId="0" applyFont="1" applyBorder="1" applyAlignment="1">
      <alignment horizontal="right" vertical="center"/>
    </xf>
    <xf numFmtId="0" fontId="0" fillId="0" borderId="68" xfId="0" applyBorder="1" applyAlignment="1">
      <alignment horizontal="right" vertical="center"/>
    </xf>
    <xf numFmtId="179" fontId="79" fillId="0" borderId="68" xfId="0" applyNumberFormat="1" applyFont="1" applyBorder="1" applyAlignment="1">
      <alignment horizontal="center" vertical="center"/>
    </xf>
    <xf numFmtId="0" fontId="45" fillId="0" borderId="102" xfId="0" applyFont="1" applyBorder="1" applyAlignment="1">
      <alignment horizontal="center" vertical="center"/>
    </xf>
    <xf numFmtId="0" fontId="45" fillId="0" borderId="88" xfId="0" applyFont="1" applyBorder="1" applyAlignment="1">
      <alignment horizontal="center" vertical="center"/>
    </xf>
    <xf numFmtId="0" fontId="38" fillId="0" borderId="0" xfId="0" applyFont="1">
      <alignment vertical="center"/>
    </xf>
    <xf numFmtId="0" fontId="37" fillId="0" borderId="0" xfId="0" applyFont="1">
      <alignment vertical="center"/>
    </xf>
    <xf numFmtId="0" fontId="98" fillId="0" borderId="0" xfId="0" applyFont="1" applyAlignment="1">
      <alignment horizontal="left" vertical="center"/>
    </xf>
    <xf numFmtId="0" fontId="23" fillId="0" borderId="0" xfId="0" applyFont="1" applyAlignment="1">
      <alignment horizontal="left" vertical="center"/>
    </xf>
    <xf numFmtId="0" fontId="137" fillId="0" borderId="0" xfId="0" applyFont="1" applyAlignment="1">
      <alignment horizontal="left" vertical="center"/>
    </xf>
    <xf numFmtId="0" fontId="12" fillId="0" borderId="0" xfId="0" applyFont="1" applyAlignment="1">
      <alignment horizontal="left" vertical="center"/>
    </xf>
    <xf numFmtId="0" fontId="11" fillId="0" borderId="0" xfId="0" applyFont="1">
      <alignment vertical="center"/>
    </xf>
    <xf numFmtId="0" fontId="143" fillId="0" borderId="134" xfId="0" applyFont="1" applyBorder="1" applyAlignment="1">
      <alignment horizontal="center" vertical="center"/>
    </xf>
    <xf numFmtId="0" fontId="142" fillId="0" borderId="133" xfId="0" applyFont="1" applyBorder="1" applyAlignment="1">
      <alignment horizontal="center" vertical="center"/>
    </xf>
    <xf numFmtId="0" fontId="140" fillId="0" borderId="0" xfId="0" applyFont="1" applyAlignment="1">
      <alignment horizontal="left" vertical="center"/>
    </xf>
    <xf numFmtId="0" fontId="141" fillId="0" borderId="0" xfId="0" applyFont="1" applyAlignment="1">
      <alignment horizontal="left" vertical="center"/>
    </xf>
    <xf numFmtId="0" fontId="166" fillId="0" borderId="0" xfId="0" applyFont="1" applyAlignment="1">
      <alignment horizontal="left" vertical="center"/>
    </xf>
    <xf numFmtId="0" fontId="0" fillId="0" borderId="128" xfId="0" applyBorder="1" applyAlignment="1">
      <alignment horizontal="left" vertical="top"/>
    </xf>
    <xf numFmtId="0" fontId="0" fillId="0" borderId="49" xfId="0" applyBorder="1" applyAlignment="1">
      <alignment horizontal="left" vertical="top"/>
    </xf>
    <xf numFmtId="0" fontId="0" fillId="0" borderId="118" xfId="0" applyBorder="1" applyAlignment="1">
      <alignment horizontal="left" vertical="top"/>
    </xf>
    <xf numFmtId="0" fontId="0" fillId="0" borderId="127" xfId="0" applyBorder="1" applyAlignment="1">
      <alignment horizontal="left" vertical="top"/>
    </xf>
    <xf numFmtId="0" fontId="0" fillId="0" borderId="0" xfId="0" applyAlignment="1">
      <alignment horizontal="left" vertical="top"/>
    </xf>
    <xf numFmtId="0" fontId="0" fillId="0" borderId="129" xfId="0" applyBorder="1" applyAlignment="1">
      <alignment horizontal="left" vertical="top"/>
    </xf>
    <xf numFmtId="0" fontId="0" fillId="0" borderId="130" xfId="0" applyBorder="1" applyAlignment="1">
      <alignment horizontal="left" vertical="top"/>
    </xf>
    <xf numFmtId="0" fontId="0" fillId="0" borderId="36" xfId="0" applyBorder="1" applyAlignment="1">
      <alignment horizontal="left" vertical="top"/>
    </xf>
    <xf numFmtId="0" fontId="0" fillId="0" borderId="131" xfId="0" applyBorder="1" applyAlignment="1">
      <alignment horizontal="left" vertical="top"/>
    </xf>
    <xf numFmtId="0" fontId="0" fillId="0" borderId="125" xfId="0" applyBorder="1" applyAlignment="1">
      <alignment horizontal="center" vertical="center"/>
    </xf>
    <xf numFmtId="0" fontId="0" fillId="0" borderId="124" xfId="0" applyBorder="1" applyAlignment="1">
      <alignment horizontal="center" vertical="center"/>
    </xf>
    <xf numFmtId="0" fontId="0" fillId="0" borderId="126" xfId="0" applyBorder="1" applyAlignment="1">
      <alignment horizontal="center" vertical="center"/>
    </xf>
    <xf numFmtId="0" fontId="0" fillId="0" borderId="120" xfId="0" applyBorder="1" applyAlignment="1">
      <alignment horizontal="center" vertical="center"/>
    </xf>
    <xf numFmtId="0" fontId="0" fillId="0" borderId="122" xfId="0" applyBorder="1" applyAlignment="1">
      <alignment horizontal="center" vertical="center"/>
    </xf>
    <xf numFmtId="0" fontId="0" fillId="0" borderId="121" xfId="0" applyBorder="1" applyAlignment="1">
      <alignment horizontal="center" vertical="center"/>
    </xf>
    <xf numFmtId="0" fontId="0" fillId="0" borderId="119" xfId="0" applyBorder="1" applyAlignment="1">
      <alignment horizontal="center" vertical="center"/>
    </xf>
    <xf numFmtId="0" fontId="0" fillId="0" borderId="123" xfId="0" applyBorder="1" applyAlignment="1">
      <alignment horizontal="center" vertical="center"/>
    </xf>
    <xf numFmtId="0" fontId="0" fillId="0" borderId="128" xfId="0" applyBorder="1" applyAlignment="1">
      <alignment horizontal="left" vertical="top" wrapText="1"/>
    </xf>
    <xf numFmtId="0" fontId="23" fillId="0" borderId="33" xfId="0" applyFont="1" applyBorder="1" applyAlignment="1">
      <alignment horizontal="left" vertical="center"/>
    </xf>
    <xf numFmtId="0" fontId="23" fillId="0" borderId="34" xfId="0" applyFont="1" applyBorder="1" applyAlignment="1">
      <alignment horizontal="left" vertical="center"/>
    </xf>
    <xf numFmtId="0" fontId="23" fillId="0" borderId="39"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113" xfId="0" applyFont="1" applyBorder="1" applyAlignment="1">
      <alignment horizontal="center" vertical="center"/>
    </xf>
    <xf numFmtId="0" fontId="23" fillId="0" borderId="114" xfId="0" applyFont="1" applyBorder="1" applyAlignment="1">
      <alignment horizontal="center" vertical="center"/>
    </xf>
    <xf numFmtId="0" fontId="23" fillId="0" borderId="115" xfId="0" applyFont="1" applyBorder="1"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23" fillId="0" borderId="35" xfId="0" applyFont="1" applyBorder="1" applyAlignment="1">
      <alignment horizontal="left" vertical="center"/>
    </xf>
    <xf numFmtId="0" fontId="25" fillId="0" borderId="6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6" fillId="0" borderId="0" xfId="0" applyFont="1" applyAlignment="1">
      <alignment horizontal="center" vertical="center"/>
    </xf>
    <xf numFmtId="0" fontId="13" fillId="0" borderId="0" xfId="0" applyFont="1" applyAlignment="1">
      <alignment horizontal="center" vertical="center"/>
    </xf>
    <xf numFmtId="0" fontId="23" fillId="0" borderId="36" xfId="0" applyFont="1" applyBorder="1" applyAlignment="1">
      <alignment horizontal="left" vertical="center"/>
    </xf>
    <xf numFmtId="0" fontId="25" fillId="0" borderId="57" xfId="0" applyFont="1" applyBorder="1" applyAlignment="1">
      <alignment horizontal="left" vertical="center"/>
    </xf>
    <xf numFmtId="0" fontId="25" fillId="0" borderId="0" xfId="0" applyFont="1" applyAlignment="1">
      <alignment horizontal="left" vertical="center"/>
    </xf>
    <xf numFmtId="0" fontId="25" fillId="0" borderId="58" xfId="0" applyFont="1" applyBorder="1" applyAlignment="1">
      <alignment horizontal="left" vertical="center"/>
    </xf>
    <xf numFmtId="0" fontId="23" fillId="4" borderId="116" xfId="0" applyFont="1" applyFill="1" applyBorder="1" applyAlignment="1">
      <alignment horizontal="distributed" vertical="center"/>
    </xf>
    <xf numFmtId="0" fontId="23" fillId="4" borderId="78" xfId="0" applyFont="1" applyFill="1" applyBorder="1" applyAlignment="1">
      <alignment horizontal="distributed" vertical="center"/>
    </xf>
    <xf numFmtId="0" fontId="98" fillId="0" borderId="13" xfId="0" applyFont="1" applyBorder="1" applyAlignment="1">
      <alignment horizontal="distributed" vertical="center"/>
    </xf>
    <xf numFmtId="0" fontId="112" fillId="0" borderId="13" xfId="0" applyFont="1" applyBorder="1" applyAlignment="1">
      <alignment horizontal="center" vertical="center"/>
    </xf>
    <xf numFmtId="0" fontId="98" fillId="0" borderId="4" xfId="0" applyFont="1" applyBorder="1" applyAlignment="1">
      <alignment horizontal="center" vertical="center"/>
    </xf>
    <xf numFmtId="0" fontId="23" fillId="5" borderId="116" xfId="0" applyFont="1" applyFill="1" applyBorder="1" applyAlignment="1">
      <alignment horizontal="distributed" vertical="center"/>
    </xf>
    <xf numFmtId="0" fontId="23" fillId="5" borderId="78" xfId="0" applyFont="1" applyFill="1" applyBorder="1" applyAlignment="1">
      <alignment horizontal="distributed" vertical="center"/>
    </xf>
    <xf numFmtId="0" fontId="98" fillId="0" borderId="78" xfId="0" applyFont="1" applyBorder="1" applyAlignment="1">
      <alignment horizontal="center" vertical="center"/>
    </xf>
    <xf numFmtId="0" fontId="98" fillId="0" borderId="117" xfId="0" applyFont="1" applyBorder="1" applyAlignment="1">
      <alignment horizontal="center" vertical="center"/>
    </xf>
    <xf numFmtId="0" fontId="0" fillId="0" borderId="118" xfId="0"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23" fillId="4" borderId="46" xfId="0" applyFont="1" applyFill="1" applyBorder="1" applyAlignment="1">
      <alignment horizontal="distributed" vertical="center"/>
    </xf>
    <xf numFmtId="0" fontId="23" fillId="4" borderId="47" xfId="0" applyFont="1" applyFill="1" applyBorder="1" applyAlignment="1">
      <alignment horizontal="distributed" vertical="center"/>
    </xf>
    <xf numFmtId="0" fontId="98" fillId="0" borderId="47" xfId="0" applyFont="1" applyBorder="1" applyAlignment="1">
      <alignment horizontal="distributed" vertical="center"/>
    </xf>
    <xf numFmtId="0" fontId="112" fillId="0" borderId="47" xfId="0" applyFont="1" applyBorder="1" applyAlignment="1">
      <alignment horizontal="center" vertical="center"/>
    </xf>
    <xf numFmtId="0" fontId="98" fillId="0" borderId="28" xfId="0" applyFont="1" applyBorder="1" applyAlignment="1">
      <alignment horizontal="center" vertical="center"/>
    </xf>
    <xf numFmtId="0" fontId="23" fillId="5" borderId="46" xfId="0" applyFont="1" applyFill="1" applyBorder="1" applyAlignment="1">
      <alignment horizontal="distributed" vertical="center"/>
    </xf>
    <xf numFmtId="0" fontId="23" fillId="5" borderId="47" xfId="0" applyFont="1" applyFill="1" applyBorder="1" applyAlignment="1">
      <alignment horizontal="distributed" vertical="center"/>
    </xf>
    <xf numFmtId="0" fontId="98" fillId="0" borderId="48" xfId="0" applyFont="1" applyBorder="1" applyAlignment="1">
      <alignment horizontal="center" vertical="center"/>
    </xf>
    <xf numFmtId="0" fontId="25" fillId="5" borderId="46" xfId="0" applyFont="1" applyFill="1" applyBorder="1" applyAlignment="1">
      <alignment horizontal="distributed" vertical="center"/>
    </xf>
    <xf numFmtId="0" fontId="25" fillId="5" borderId="47" xfId="0" applyFont="1" applyFill="1" applyBorder="1" applyAlignment="1">
      <alignment horizontal="distributed" vertical="center"/>
    </xf>
    <xf numFmtId="0" fontId="23" fillId="0" borderId="59" xfId="0" applyFont="1" applyBorder="1" applyAlignment="1">
      <alignment horizontal="left" vertical="center"/>
    </xf>
    <xf numFmtId="0" fontId="23" fillId="0" borderId="60" xfId="0" applyFont="1" applyBorder="1" applyAlignment="1">
      <alignment horizontal="left" vertical="center"/>
    </xf>
    <xf numFmtId="0" fontId="23" fillId="0" borderId="61" xfId="0" applyFont="1" applyBorder="1" applyAlignment="1">
      <alignment horizontal="left" vertical="center"/>
    </xf>
    <xf numFmtId="0" fontId="23" fillId="0" borderId="51" xfId="0" applyFont="1" applyBorder="1" applyAlignment="1">
      <alignment horizontal="left" vertical="center"/>
    </xf>
    <xf numFmtId="0" fontId="23" fillId="0" borderId="52" xfId="0" applyFont="1" applyBorder="1" applyAlignment="1">
      <alignment horizontal="left" vertical="center"/>
    </xf>
    <xf numFmtId="0" fontId="23" fillId="0" borderId="53" xfId="0" applyFont="1" applyBorder="1" applyAlignment="1">
      <alignment horizontal="left" vertic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39" xfId="0" applyFont="1" applyBorder="1" applyAlignment="1">
      <alignment horizontal="left" vertical="center"/>
    </xf>
    <xf numFmtId="0" fontId="23" fillId="0" borderId="44" xfId="0" applyFont="1" applyBorder="1" applyAlignment="1">
      <alignment horizontal="left" vertical="center"/>
    </xf>
    <xf numFmtId="0" fontId="23" fillId="0" borderId="45" xfId="0" applyFont="1" applyBorder="1" applyAlignment="1">
      <alignment horizontal="left" vertical="center"/>
    </xf>
    <xf numFmtId="0" fontId="23" fillId="4" borderId="38" xfId="0" applyFont="1" applyFill="1" applyBorder="1" applyAlignment="1">
      <alignment horizontal="distributed" vertical="center"/>
    </xf>
    <xf numFmtId="0" fontId="23" fillId="4" borderId="11" xfId="0" applyFont="1" applyFill="1" applyBorder="1" applyAlignment="1">
      <alignment horizontal="distributed" vertical="center"/>
    </xf>
    <xf numFmtId="0" fontId="98" fillId="0" borderId="11" xfId="0" applyFont="1" applyBorder="1" applyAlignment="1">
      <alignment horizontal="distributed" vertical="center"/>
    </xf>
    <xf numFmtId="0" fontId="112" fillId="0" borderId="11" xfId="0" applyFont="1" applyBorder="1" applyAlignment="1">
      <alignment horizontal="center" vertical="center"/>
    </xf>
    <xf numFmtId="0" fontId="98" fillId="0" borderId="39" xfId="0" applyFont="1" applyBorder="1" applyAlignment="1">
      <alignment horizontal="center" vertical="center"/>
    </xf>
    <xf numFmtId="0" fontId="23" fillId="0" borderId="31" xfId="0" applyFont="1" applyBorder="1">
      <alignment vertical="center"/>
    </xf>
    <xf numFmtId="0" fontId="23" fillId="0" borderId="36" xfId="0" applyFont="1" applyBorder="1">
      <alignment vertical="center"/>
    </xf>
    <xf numFmtId="0" fontId="23" fillId="0" borderId="37" xfId="0" applyFont="1" applyBorder="1" applyAlignment="1">
      <alignment horizontal="left" vertical="center"/>
    </xf>
    <xf numFmtId="0" fontId="23" fillId="4" borderId="29" xfId="0" applyFont="1" applyFill="1" applyBorder="1" applyAlignment="1">
      <alignment horizontal="distributed" vertical="center"/>
    </xf>
    <xf numFmtId="0" fontId="23" fillId="4" borderId="30" xfId="0" applyFont="1" applyFill="1" applyBorder="1" applyAlignment="1">
      <alignment horizontal="distributed" vertical="center"/>
    </xf>
    <xf numFmtId="0" fontId="98" fillId="0" borderId="30" xfId="0" applyFont="1" applyBorder="1" applyAlignment="1">
      <alignment horizontal="distributed" vertical="center"/>
    </xf>
    <xf numFmtId="0" fontId="112" fillId="0" borderId="30" xfId="0" applyFont="1" applyBorder="1" applyAlignment="1">
      <alignment horizontal="center" vertical="center"/>
    </xf>
    <xf numFmtId="0" fontId="98" fillId="0" borderId="31" xfId="0" applyFont="1" applyBorder="1" applyAlignment="1">
      <alignment horizontal="center" vertical="center"/>
    </xf>
    <xf numFmtId="0" fontId="23" fillId="0" borderId="42" xfId="0" applyFont="1" applyBorder="1" applyAlignment="1">
      <alignment horizontal="left" vertical="center"/>
    </xf>
    <xf numFmtId="0" fontId="23" fillId="0" borderId="27" xfId="0" applyFont="1" applyBorder="1" applyAlignment="1">
      <alignment horizontal="left" vertical="center"/>
    </xf>
    <xf numFmtId="0" fontId="23" fillId="5" borderId="38" xfId="0" applyFont="1" applyFill="1" applyBorder="1" applyAlignment="1">
      <alignment horizontal="distributed" vertical="center"/>
    </xf>
    <xf numFmtId="0" fontId="23" fillId="5" borderId="11" xfId="0" applyFont="1" applyFill="1" applyBorder="1" applyAlignment="1">
      <alignment horizontal="distributed" vertical="center"/>
    </xf>
    <xf numFmtId="0" fontId="98" fillId="0" borderId="40" xfId="0" applyFont="1" applyBorder="1" applyAlignment="1">
      <alignment horizontal="center" vertical="center"/>
    </xf>
    <xf numFmtId="0" fontId="23" fillId="5" borderId="29" xfId="0" applyFont="1" applyFill="1" applyBorder="1" applyAlignment="1">
      <alignment horizontal="distributed" vertical="center"/>
    </xf>
    <xf numFmtId="0" fontId="23" fillId="5" borderId="30" xfId="0" applyFont="1" applyFill="1" applyBorder="1" applyAlignment="1">
      <alignment horizontal="distributed" vertical="center"/>
    </xf>
    <xf numFmtId="0" fontId="98" fillId="0" borderId="32" xfId="0" applyFont="1" applyBorder="1" applyAlignment="1">
      <alignment horizontal="center" vertical="center"/>
    </xf>
    <xf numFmtId="0" fontId="23" fillId="0" borderId="41" xfId="0" applyFont="1" applyBorder="1" applyAlignment="1">
      <alignment horizontal="left" vertical="center"/>
    </xf>
    <xf numFmtId="0" fontId="23" fillId="0" borderId="43" xfId="0" applyFont="1" applyBorder="1" applyAlignment="1">
      <alignment horizontal="left" vertical="center"/>
    </xf>
    <xf numFmtId="0" fontId="13" fillId="0" borderId="11" xfId="0" applyFont="1" applyBorder="1" applyAlignment="1">
      <alignment horizontal="distributed" vertical="center"/>
    </xf>
    <xf numFmtId="0" fontId="0" fillId="0" borderId="11" xfId="0" applyBorder="1" applyAlignment="1">
      <alignment horizontal="left" vertical="center"/>
    </xf>
    <xf numFmtId="0" fontId="129" fillId="0" borderId="11" xfId="0" applyFont="1" applyBorder="1" applyAlignment="1">
      <alignment horizontal="left" vertical="center"/>
    </xf>
    <xf numFmtId="0" fontId="130" fillId="0" borderId="11" xfId="0" applyFont="1" applyBorder="1" applyAlignment="1">
      <alignment horizontal="left" vertical="center"/>
    </xf>
    <xf numFmtId="0" fontId="130" fillId="0" borderId="12" xfId="0" applyFont="1" applyBorder="1" applyAlignment="1">
      <alignment horizontal="left" vertical="center"/>
    </xf>
    <xf numFmtId="0" fontId="13" fillId="0" borderId="13" xfId="0" applyFont="1" applyBorder="1" applyAlignment="1">
      <alignment horizontal="distributed" vertical="center"/>
    </xf>
    <xf numFmtId="0" fontId="19" fillId="17" borderId="14" xfId="0" applyFont="1" applyFill="1" applyBorder="1" applyAlignment="1">
      <alignment horizontal="center" vertical="center"/>
    </xf>
    <xf numFmtId="0" fontId="19" fillId="17" borderId="15" xfId="0" applyFont="1" applyFill="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19" fillId="17" borderId="18" xfId="0" applyFont="1" applyFill="1" applyBorder="1" applyAlignment="1">
      <alignment horizontal="center" vertical="center"/>
    </xf>
    <xf numFmtId="0" fontId="19" fillId="17" borderId="16" xfId="0" applyFont="1" applyFill="1" applyBorder="1" applyAlignment="1">
      <alignment horizontal="center" vertical="center"/>
    </xf>
    <xf numFmtId="0" fontId="23" fillId="3" borderId="28" xfId="0" applyFont="1" applyFill="1" applyBorder="1" applyAlignment="1">
      <alignment horizontal="left" vertical="center"/>
    </xf>
    <xf numFmtId="0" fontId="23" fillId="3" borderId="27" xfId="0" applyFont="1" applyFill="1" applyBorder="1" applyAlignment="1">
      <alignment horizontal="left" vertical="center"/>
    </xf>
    <xf numFmtId="0" fontId="23" fillId="3" borderId="27" xfId="0" applyFont="1" applyFill="1" applyBorder="1" applyAlignment="1">
      <alignment horizontal="right" vertical="center"/>
    </xf>
    <xf numFmtId="0" fontId="23" fillId="3" borderId="8" xfId="0" applyFont="1" applyFill="1" applyBorder="1" applyAlignment="1">
      <alignment horizontal="right" vertical="center"/>
    </xf>
    <xf numFmtId="0" fontId="23" fillId="3" borderId="6"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1" fillId="0" borderId="16" xfId="0" applyFont="1" applyBorder="1" applyAlignment="1">
      <alignment horizontal="center"/>
    </xf>
    <xf numFmtId="0" fontId="21" fillId="0" borderId="19" xfId="0" applyFont="1" applyBorder="1" applyAlignment="1">
      <alignment horizontal="center"/>
    </xf>
    <xf numFmtId="0" fontId="0" fillId="17" borderId="20" xfId="0" applyFill="1" applyBorder="1" applyAlignment="1">
      <alignment horizontal="center" vertical="center"/>
    </xf>
    <xf numFmtId="0" fontId="0" fillId="17" borderId="21" xfId="0" applyFill="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13" fillId="4" borderId="23" xfId="0" applyFont="1" applyFill="1" applyBorder="1" applyAlignment="1">
      <alignment horizontal="distributed" vertical="center"/>
    </xf>
    <xf numFmtId="0" fontId="13" fillId="4" borderId="24" xfId="0" applyFont="1" applyFill="1" applyBorder="1" applyAlignment="1">
      <alignment horizontal="distributed" vertical="center"/>
    </xf>
    <xf numFmtId="0" fontId="13" fillId="0" borderId="24" xfId="0" applyFont="1" applyBorder="1" applyAlignment="1">
      <alignment horizontal="distributed"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3" fillId="5" borderId="23" xfId="0" applyFont="1" applyFill="1" applyBorder="1" applyAlignment="1">
      <alignment horizontal="distributed" vertical="center"/>
    </xf>
    <xf numFmtId="0" fontId="13" fillId="5" borderId="24" xfId="0" applyFont="1" applyFill="1" applyBorder="1" applyAlignment="1">
      <alignment horizontal="distributed" vertical="center"/>
    </xf>
    <xf numFmtId="0" fontId="14" fillId="0" borderId="0" xfId="0" applyFont="1" applyAlignment="1">
      <alignment horizontal="center" vertical="center"/>
    </xf>
    <xf numFmtId="0" fontId="17" fillId="0" borderId="7" xfId="0" applyFont="1" applyBorder="1" applyAlignment="1">
      <alignment horizontal="right" vertical="center"/>
    </xf>
    <xf numFmtId="0" fontId="18" fillId="0" borderId="0" xfId="0" applyFont="1" applyAlignment="1">
      <alignment horizontal="left" vertical="center"/>
    </xf>
    <xf numFmtId="0" fontId="0" fillId="0" borderId="0" xfId="0" applyAlignment="1">
      <alignment horizontal="center"/>
    </xf>
    <xf numFmtId="0" fontId="0" fillId="0" borderId="0" xfId="0" applyAlignment="1">
      <alignment horizontal="right"/>
    </xf>
    <xf numFmtId="0" fontId="13" fillId="0" borderId="26" xfId="0" applyFont="1" applyBorder="1" applyAlignment="1">
      <alignment horizontal="center" vertical="center"/>
    </xf>
    <xf numFmtId="0" fontId="23" fillId="3" borderId="7" xfId="0" applyFont="1" applyFill="1" applyBorder="1" applyAlignment="1">
      <alignment horizontal="left" vertical="center"/>
    </xf>
    <xf numFmtId="0" fontId="13" fillId="0" borderId="9" xfId="0" applyFont="1" applyBorder="1" applyAlignment="1">
      <alignment horizontal="distributed" vertical="center"/>
    </xf>
    <xf numFmtId="0" fontId="0" fillId="0" borderId="9" xfId="0" applyBorder="1" applyAlignment="1">
      <alignment horizontal="left" vertical="center"/>
    </xf>
    <xf numFmtId="0" fontId="13" fillId="0" borderId="10" xfId="0" applyFont="1" applyBorder="1" applyAlignment="1">
      <alignment horizontal="distributed" vertical="center"/>
    </xf>
    <xf numFmtId="0" fontId="0" fillId="0" borderId="10" xfId="0" applyBorder="1" applyAlignment="1">
      <alignment horizontal="left" vertical="center"/>
    </xf>
    <xf numFmtId="0" fontId="107" fillId="0" borderId="0" xfId="0" applyFont="1" applyAlignment="1">
      <alignment horizontal="center" vertical="center"/>
    </xf>
    <xf numFmtId="0" fontId="108" fillId="0" borderId="0" xfId="0" applyFont="1" applyAlignment="1">
      <alignment horizontal="center" vertical="center"/>
    </xf>
    <xf numFmtId="0" fontId="108" fillId="0" borderId="65" xfId="0" applyFont="1" applyBorder="1" applyAlignment="1">
      <alignment horizontal="center" vertical="center"/>
    </xf>
    <xf numFmtId="0" fontId="96" fillId="0" borderId="0" xfId="0" applyFont="1" applyAlignment="1">
      <alignment horizontal="center" vertical="center"/>
    </xf>
  </cellXfs>
  <cellStyles count="4">
    <cellStyle name="パーセント" xfId="3" builtinId="5"/>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プラン支持率</a:t>
            </a:r>
            <a:endParaRPr lang="en-US" altLang="ja-JP"/>
          </a:p>
        </c:rich>
      </c:tx>
      <c:layout>
        <c:manualLayout>
          <c:xMode val="edge"/>
          <c:yMode val="edge"/>
          <c:x val="0.27817352576326898"/>
          <c:y val="4.99108734402852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ltLang="ja-JP"/>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8761-4730-9B4B-21C0D7D958C3}"/>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8761-4730-9B4B-21C0D7D958C3}"/>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8761-4730-9B4B-21C0D7D958C3}"/>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8761-4730-9B4B-21C0D7D958C3}"/>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8761-4730-9B4B-21C0D7D958C3}"/>
              </c:ext>
            </c:extLst>
          </c:dPt>
          <c:dLbls>
            <c:dLbl>
              <c:idx val="0"/>
              <c:layout>
                <c:manualLayout>
                  <c:x val="-6.9288713910761149E-2"/>
                  <c:y val="0.1468948673082531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extLst>
                <c:ext xmlns:c15="http://schemas.microsoft.com/office/drawing/2012/chart" uri="{CE6537A1-D6FC-4f65-9D91-7224C49458BB}">
                  <c15:layout>
                    <c:manualLayout>
                      <c:w val="7.65417760279965E-2"/>
                      <c:h val="0.11567147856517936"/>
                    </c:manualLayout>
                  </c15:layout>
                </c:ext>
                <c:ext xmlns:c16="http://schemas.microsoft.com/office/drawing/2014/chart" uri="{C3380CC4-5D6E-409C-BE32-E72D297353CC}">
                  <c16:uniqueId val="{00000001-8761-4730-9B4B-21C0D7D958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[1]支持率!$I$46:$I$50</c:f>
              <c:numCache>
                <c:formatCode>General</c:formatCode>
                <c:ptCount val="5"/>
                <c:pt idx="0">
                  <c:v>0.17</c:v>
                </c:pt>
                <c:pt idx="1">
                  <c:v>0.35</c:v>
                </c:pt>
                <c:pt idx="2">
                  <c:v>0.32</c:v>
                </c:pt>
                <c:pt idx="3">
                  <c:v>0.14000000000000001</c:v>
                </c:pt>
                <c:pt idx="4">
                  <c:v>0.02</c:v>
                </c:pt>
              </c:numCache>
            </c:numRef>
          </c:val>
          <c:extLst>
            <c:ext xmlns:c16="http://schemas.microsoft.com/office/drawing/2014/chart" uri="{C3380CC4-5D6E-409C-BE32-E72D297353CC}">
              <c16:uniqueId val="{0000000A-8761-4730-9B4B-21C0D7D958C3}"/>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6611126977003512"/>
          <c:y val="0.1338054874288255"/>
          <c:w val="8.4168196592006306E-2"/>
          <c:h val="0.7333145856767904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0.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jpeg"/><Relationship Id="rId18" Type="http://schemas.openxmlformats.org/officeDocument/2006/relationships/image" Target="../media/image26.jpeg"/><Relationship Id="rId26" Type="http://schemas.openxmlformats.org/officeDocument/2006/relationships/image" Target="../media/image34.jpeg"/><Relationship Id="rId3" Type="http://schemas.openxmlformats.org/officeDocument/2006/relationships/image" Target="../media/image11.jpeg"/><Relationship Id="rId21" Type="http://schemas.openxmlformats.org/officeDocument/2006/relationships/image" Target="../media/image29.jpeg"/><Relationship Id="rId7" Type="http://schemas.openxmlformats.org/officeDocument/2006/relationships/image" Target="../media/image15.jpeg"/><Relationship Id="rId12" Type="http://schemas.openxmlformats.org/officeDocument/2006/relationships/image" Target="../media/image20.jpeg"/><Relationship Id="rId17" Type="http://schemas.openxmlformats.org/officeDocument/2006/relationships/image" Target="../media/image25.jpeg"/><Relationship Id="rId25" Type="http://schemas.openxmlformats.org/officeDocument/2006/relationships/image" Target="../media/image33.jpeg"/><Relationship Id="rId2" Type="http://schemas.openxmlformats.org/officeDocument/2006/relationships/image" Target="../media/image10.jpeg"/><Relationship Id="rId16" Type="http://schemas.openxmlformats.org/officeDocument/2006/relationships/image" Target="../media/image24.jpeg"/><Relationship Id="rId20" Type="http://schemas.openxmlformats.org/officeDocument/2006/relationships/image" Target="../media/image28.jpe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jpeg"/><Relationship Id="rId24" Type="http://schemas.openxmlformats.org/officeDocument/2006/relationships/image" Target="../media/image32.jpeg"/><Relationship Id="rId5" Type="http://schemas.openxmlformats.org/officeDocument/2006/relationships/image" Target="../media/image13.jpeg"/><Relationship Id="rId15" Type="http://schemas.openxmlformats.org/officeDocument/2006/relationships/image" Target="../media/image23.jpeg"/><Relationship Id="rId23" Type="http://schemas.openxmlformats.org/officeDocument/2006/relationships/image" Target="../media/image31.jpeg"/><Relationship Id="rId10" Type="http://schemas.openxmlformats.org/officeDocument/2006/relationships/image" Target="../media/image18.jpeg"/><Relationship Id="rId19" Type="http://schemas.openxmlformats.org/officeDocument/2006/relationships/image" Target="../media/image27.jpe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22.jpeg"/><Relationship Id="rId22" Type="http://schemas.openxmlformats.org/officeDocument/2006/relationships/image" Target="../media/image30.jpeg"/><Relationship Id="rId27" Type="http://schemas.openxmlformats.org/officeDocument/2006/relationships/image" Target="../media/image35.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43.png"/><Relationship Id="rId1" Type="http://schemas.openxmlformats.org/officeDocument/2006/relationships/image" Target="../media/image41.wmf"/></Relationships>
</file>

<file path=xl/drawings/_rels/drawing23.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45.png"/><Relationship Id="rId7" Type="http://schemas.openxmlformats.org/officeDocument/2006/relationships/image" Target="../media/image47.jpeg"/><Relationship Id="rId2" Type="http://schemas.openxmlformats.org/officeDocument/2006/relationships/image" Target="../media/image44.png"/><Relationship Id="rId1" Type="http://schemas.openxmlformats.org/officeDocument/2006/relationships/hyperlink" Target="http://www.google.co.jp/url?sa=i&amp;rct=j&amp;q=&amp;esrc=s&amp;source=images&amp;cd=&amp;cad=rja&amp;uact=8&amp;ved=0ahUKEwib3O3YorfLAhVHlKYKHb5iCGUQjRwIBw&amp;url=http://hudemoji-pop.seesaa.net/article/412448057.html&amp;bvm=bv.116573086,d.dGY&amp;psig=AFQjCNGPfCQOrOf2rrkL_CxTHeh85WjSdA&amp;ust=1457738835094333" TargetMode="External"/><Relationship Id="rId6" Type="http://schemas.openxmlformats.org/officeDocument/2006/relationships/hyperlink" Target="http://www.google.co.jp/url?sa=i&amp;rct=j&amp;q=&amp;esrc=s&amp;source=images&amp;cd=&amp;cad=rja&amp;uact=8&amp;ved=0ahUKEwjA6tG_vbfLAhVi3KYKHXMtD1UQjRwIBw&amp;url=http://www.illust-box.jp/sozai/18671/&amp;psig=AFQjCNHp_WQv-fu2OnS2HhbtflhtwP3ZFw&amp;ust=1457746087495727" TargetMode="External"/><Relationship Id="rId5" Type="http://schemas.openxmlformats.org/officeDocument/2006/relationships/image" Target="../media/image46.png"/><Relationship Id="rId4" Type="http://schemas.openxmlformats.org/officeDocument/2006/relationships/hyperlink" Target="http://kamialine.com/wp/wp-content/uploads/2014/09/&#32905;&#29699;8.png"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49.jpeg"/><Relationship Id="rId1" Type="http://schemas.openxmlformats.org/officeDocument/2006/relationships/image" Target="../media/image4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37.jpeg"/><Relationship Id="rId1" Type="http://schemas.openxmlformats.org/officeDocument/2006/relationships/image" Target="../media/image36.png"/><Relationship Id="rId4" Type="http://schemas.openxmlformats.org/officeDocument/2006/relationships/image" Target="../media/image39.gif"/></Relationships>
</file>

<file path=xl/drawings/_rels/drawing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5.xml.rels><?xml version="1.0" encoding="UTF-8" standalone="yes"?>
<Relationships xmlns="http://schemas.openxmlformats.org/package/2006/relationships"><Relationship Id="rId1" Type="http://schemas.openxmlformats.org/officeDocument/2006/relationships/image" Target="../media/image40.png"/></Relationships>
</file>

<file path=xl/drawings/_rels/drawing6.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wmf"/></Relationships>
</file>

<file path=xl/drawings/_rels/drawing7.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41.wmf"/></Relationships>
</file>

<file path=xl/drawings/_rels/drawing8.xml.rels><?xml version="1.0" encoding="UTF-8" standalone="yes"?>
<Relationships xmlns="http://schemas.openxmlformats.org/package/2006/relationships"><Relationship Id="rId1" Type="http://schemas.openxmlformats.org/officeDocument/2006/relationships/image" Target="../media/image40.png"/></Relationships>
</file>

<file path=xl/drawings/_rels/drawing9.xml.rels><?xml version="1.0" encoding="UTF-8" standalone="yes"?>
<Relationships xmlns="http://schemas.openxmlformats.org/package/2006/relationships"><Relationship Id="rId1"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5</xdr:col>
      <xdr:colOff>101847</xdr:colOff>
      <xdr:row>37</xdr:row>
      <xdr:rowOff>38100</xdr:rowOff>
    </xdr:from>
    <xdr:to>
      <xdr:col>9</xdr:col>
      <xdr:colOff>534590</xdr:colOff>
      <xdr:row>42</xdr:row>
      <xdr:rowOff>47625</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327" b="36426"/>
        <a:stretch/>
      </xdr:blipFill>
      <xdr:spPr>
        <a:xfrm>
          <a:off x="3616572" y="7115175"/>
          <a:ext cx="3175943" cy="866775"/>
        </a:xfrm>
        <a:prstGeom prst="rect">
          <a:avLst/>
        </a:prstGeom>
      </xdr:spPr>
    </xdr:pic>
    <xdr:clientData/>
  </xdr:twoCellAnchor>
  <xdr:twoCellAnchor editAs="oneCell">
    <xdr:from>
      <xdr:col>8</xdr:col>
      <xdr:colOff>392430</xdr:colOff>
      <xdr:row>14</xdr:row>
      <xdr:rowOff>295276</xdr:rowOff>
    </xdr:from>
    <xdr:to>
      <xdr:col>9</xdr:col>
      <xdr:colOff>400595</xdr:colOff>
      <xdr:row>17</xdr:row>
      <xdr:rowOff>118111</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941486">
          <a:off x="5269230" y="3259456"/>
          <a:ext cx="617765" cy="485775"/>
        </a:xfrm>
        <a:prstGeom prst="rect">
          <a:avLst/>
        </a:prstGeom>
      </xdr:spPr>
    </xdr:pic>
    <xdr:clientData/>
  </xdr:twoCellAnchor>
  <xdr:oneCellAnchor>
    <xdr:from>
      <xdr:col>1</xdr:col>
      <xdr:colOff>149709</xdr:colOff>
      <xdr:row>124</xdr:row>
      <xdr:rowOff>95249</xdr:rowOff>
    </xdr:from>
    <xdr:ext cx="1717190" cy="1894355"/>
    <xdr:pic>
      <xdr:nvPicPr>
        <xdr:cNvPr id="9" name="図 8">
          <a:extLst>
            <a:ext uri="{FF2B5EF4-FFF2-40B4-BE49-F238E27FC236}">
              <a16:creationId xmlns:a16="http://schemas.microsoft.com/office/drawing/2014/main" id="{37064756-2728-4EAE-9396-4E55EB9B494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3762" t="623" r="11272" b="-623"/>
        <a:stretch/>
      </xdr:blipFill>
      <xdr:spPr>
        <a:xfrm>
          <a:off x="744069" y="28014929"/>
          <a:ext cx="1717190" cy="1894355"/>
        </a:xfrm>
        <a:prstGeom prst="rect">
          <a:avLst/>
        </a:prstGeom>
      </xdr:spPr>
    </xdr:pic>
    <xdr:clientData/>
  </xdr:oneCellAnchor>
  <xdr:oneCellAnchor>
    <xdr:from>
      <xdr:col>9</xdr:col>
      <xdr:colOff>561974</xdr:colOff>
      <xdr:row>129</xdr:row>
      <xdr:rowOff>60002</xdr:rowOff>
    </xdr:from>
    <xdr:ext cx="504825" cy="575358"/>
    <xdr:pic>
      <xdr:nvPicPr>
        <xdr:cNvPr id="11" name="図 10">
          <a:extLst>
            <a:ext uri="{FF2B5EF4-FFF2-40B4-BE49-F238E27FC236}">
              <a16:creationId xmlns:a16="http://schemas.microsoft.com/office/drawing/2014/main" id="{0DED874C-DFF4-4D53-9852-562E327B43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23634" y="29236982"/>
          <a:ext cx="504825" cy="575358"/>
        </a:xfrm>
        <a:prstGeom prst="rect">
          <a:avLst/>
        </a:prstGeom>
      </xdr:spPr>
    </xdr:pic>
    <xdr:clientData/>
  </xdr:oneCellAnchor>
  <xdr:oneCellAnchor>
    <xdr:from>
      <xdr:col>1</xdr:col>
      <xdr:colOff>114301</xdr:colOff>
      <xdr:row>96</xdr:row>
      <xdr:rowOff>65472</xdr:rowOff>
    </xdr:from>
    <xdr:ext cx="2838449" cy="1577839"/>
    <xdr:pic>
      <xdr:nvPicPr>
        <xdr:cNvPr id="12" name="図 11">
          <a:extLst>
            <a:ext uri="{FF2B5EF4-FFF2-40B4-BE49-F238E27FC236}">
              <a16:creationId xmlns:a16="http://schemas.microsoft.com/office/drawing/2014/main" id="{FFD5B29E-D851-478D-B96E-A61BB03181FB}"/>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708661" y="21569112"/>
          <a:ext cx="2838449" cy="1577839"/>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352426</xdr:colOff>
      <xdr:row>103</xdr:row>
      <xdr:rowOff>62324</xdr:rowOff>
    </xdr:from>
    <xdr:ext cx="1085849" cy="1819050"/>
    <xdr:pic>
      <xdr:nvPicPr>
        <xdr:cNvPr id="13" name="図 12">
          <a:extLst>
            <a:ext uri="{FF2B5EF4-FFF2-40B4-BE49-F238E27FC236}">
              <a16:creationId xmlns:a16="http://schemas.microsoft.com/office/drawing/2014/main" id="{55736F67-20C3-46C1-9F70-3AF129993FD7}"/>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4868" t="1654" r="25925" b="3418"/>
        <a:stretch/>
      </xdr:blipFill>
      <xdr:spPr bwMode="auto">
        <a:xfrm>
          <a:off x="946786" y="23249984"/>
          <a:ext cx="1085849" cy="1819050"/>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123825</xdr:colOff>
      <xdr:row>96</xdr:row>
      <xdr:rowOff>136025</xdr:rowOff>
    </xdr:from>
    <xdr:ext cx="2095500" cy="3417890"/>
    <xdr:pic>
      <xdr:nvPicPr>
        <xdr:cNvPr id="14" name="図 13">
          <a:extLst>
            <a:ext uri="{FF2B5EF4-FFF2-40B4-BE49-F238E27FC236}">
              <a16:creationId xmlns:a16="http://schemas.microsoft.com/office/drawing/2014/main" id="{14A1930D-2247-4BE5-9BE2-71EA3884E84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818" t="2227" r="8078" b="1670"/>
        <a:stretch/>
      </xdr:blipFill>
      <xdr:spPr>
        <a:xfrm>
          <a:off x="3956685" y="21639665"/>
          <a:ext cx="2095500" cy="3417890"/>
        </a:xfrm>
        <a:prstGeom prst="rect">
          <a:avLst/>
        </a:prstGeom>
      </xdr:spPr>
    </xdr:pic>
    <xdr:clientData/>
  </xdr:oneCellAnchor>
  <xdr:oneCellAnchor>
    <xdr:from>
      <xdr:col>3</xdr:col>
      <xdr:colOff>571500</xdr:colOff>
      <xdr:row>103</xdr:row>
      <xdr:rowOff>74424</xdr:rowOff>
    </xdr:from>
    <xdr:ext cx="1106045" cy="1819050"/>
    <xdr:pic>
      <xdr:nvPicPr>
        <xdr:cNvPr id="15" name="図 14">
          <a:extLst>
            <a:ext uri="{FF2B5EF4-FFF2-40B4-BE49-F238E27FC236}">
              <a16:creationId xmlns:a16="http://schemas.microsoft.com/office/drawing/2014/main" id="{33900C24-3218-4011-AC24-26390C0DD89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4288" t="3342" r="25052"/>
        <a:stretch/>
      </xdr:blipFill>
      <xdr:spPr>
        <a:xfrm>
          <a:off x="2575560" y="23262084"/>
          <a:ext cx="1106045" cy="18190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5</xdr:col>
      <xdr:colOff>771525</xdr:colOff>
      <xdr:row>6</xdr:row>
      <xdr:rowOff>47625</xdr:rowOff>
    </xdr:from>
    <xdr:to>
      <xdr:col>6</xdr:col>
      <xdr:colOff>495414</xdr:colOff>
      <xdr:row>8</xdr:row>
      <xdr:rowOff>171450</xdr:rowOff>
    </xdr:to>
    <xdr:pic>
      <xdr:nvPicPr>
        <xdr:cNvPr id="3" name="図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500" y="1514475"/>
          <a:ext cx="609714" cy="657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723900</xdr:colOff>
      <xdr:row>6</xdr:row>
      <xdr:rowOff>76200</xdr:rowOff>
    </xdr:from>
    <xdr:to>
      <xdr:col>6</xdr:col>
      <xdr:colOff>362064</xdr:colOff>
      <xdr:row>8</xdr:row>
      <xdr:rowOff>104775</xdr:rowOff>
    </xdr:to>
    <xdr:pic>
      <xdr:nvPicPr>
        <xdr:cNvPr id="3" name="図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0225" y="1933575"/>
          <a:ext cx="609714" cy="6572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676275</xdr:colOff>
      <xdr:row>6</xdr:row>
      <xdr:rowOff>66675</xdr:rowOff>
    </xdr:from>
    <xdr:to>
      <xdr:col>6</xdr:col>
      <xdr:colOff>285864</xdr:colOff>
      <xdr:row>8</xdr:row>
      <xdr:rowOff>190500</xdr:rowOff>
    </xdr:to>
    <xdr:pic>
      <xdr:nvPicPr>
        <xdr:cNvPr id="3" name="図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6425" y="1285875"/>
          <a:ext cx="609714" cy="6572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638175</xdr:colOff>
      <xdr:row>6</xdr:row>
      <xdr:rowOff>57150</xdr:rowOff>
    </xdr:from>
    <xdr:to>
      <xdr:col>6</xdr:col>
      <xdr:colOff>19164</xdr:colOff>
      <xdr:row>8</xdr:row>
      <xdr:rowOff>238125</xdr:rowOff>
    </xdr:to>
    <xdr:pic>
      <xdr:nvPicPr>
        <xdr:cNvPr id="3" name="図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9350" y="1333500"/>
          <a:ext cx="609714" cy="6572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714375</xdr:colOff>
      <xdr:row>6</xdr:row>
      <xdr:rowOff>57150</xdr:rowOff>
    </xdr:from>
    <xdr:to>
      <xdr:col>6</xdr:col>
      <xdr:colOff>428739</xdr:colOff>
      <xdr:row>8</xdr:row>
      <xdr:rowOff>180975</xdr:rowOff>
    </xdr:to>
    <xdr:pic>
      <xdr:nvPicPr>
        <xdr:cNvPr id="2" name="図 1">
          <a:extLst>
            <a:ext uri="{FF2B5EF4-FFF2-40B4-BE49-F238E27FC236}">
              <a16:creationId xmlns:a16="http://schemas.microsoft.com/office/drawing/2014/main" id="{B6565928-E142-4754-943F-E4824791CE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79695" y="1733550"/>
          <a:ext cx="522084" cy="6572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714375</xdr:colOff>
      <xdr:row>6</xdr:row>
      <xdr:rowOff>57150</xdr:rowOff>
    </xdr:from>
    <xdr:to>
      <xdr:col>6</xdr:col>
      <xdr:colOff>428739</xdr:colOff>
      <xdr:row>8</xdr:row>
      <xdr:rowOff>180975</xdr:rowOff>
    </xdr:to>
    <xdr:pic>
      <xdr:nvPicPr>
        <xdr:cNvPr id="2" name="図 1">
          <a:extLst>
            <a:ext uri="{FF2B5EF4-FFF2-40B4-BE49-F238E27FC236}">
              <a16:creationId xmlns:a16="http://schemas.microsoft.com/office/drawing/2014/main" id="{A7D2AB3A-FFDC-4D81-9179-70B97FC98C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79695" y="1733550"/>
          <a:ext cx="522084" cy="6572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714375</xdr:colOff>
      <xdr:row>6</xdr:row>
      <xdr:rowOff>57150</xdr:rowOff>
    </xdr:from>
    <xdr:to>
      <xdr:col>6</xdr:col>
      <xdr:colOff>428739</xdr:colOff>
      <xdr:row>8</xdr:row>
      <xdr:rowOff>180975</xdr:rowOff>
    </xdr:to>
    <xdr:pic>
      <xdr:nvPicPr>
        <xdr:cNvPr id="2" name="図 1">
          <a:extLst>
            <a:ext uri="{FF2B5EF4-FFF2-40B4-BE49-F238E27FC236}">
              <a16:creationId xmlns:a16="http://schemas.microsoft.com/office/drawing/2014/main" id="{0735552E-A59E-4929-AF46-0B45FBBDF8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79695" y="1733550"/>
          <a:ext cx="522084" cy="6572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714375</xdr:colOff>
      <xdr:row>6</xdr:row>
      <xdr:rowOff>57150</xdr:rowOff>
    </xdr:from>
    <xdr:to>
      <xdr:col>6</xdr:col>
      <xdr:colOff>428739</xdr:colOff>
      <xdr:row>8</xdr:row>
      <xdr:rowOff>180975</xdr:rowOff>
    </xdr:to>
    <xdr:pic>
      <xdr:nvPicPr>
        <xdr:cNvPr id="3" name="図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6425" y="1743075"/>
          <a:ext cx="609714" cy="6572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129537</xdr:colOff>
      <xdr:row>0</xdr:row>
      <xdr:rowOff>66674</xdr:rowOff>
    </xdr:from>
    <xdr:to>
      <xdr:col>1</xdr:col>
      <xdr:colOff>396239</xdr:colOff>
      <xdr:row>2</xdr:row>
      <xdr:rowOff>114299</xdr:rowOff>
    </xdr:to>
    <xdr:sp macro="" textlink="">
      <xdr:nvSpPr>
        <xdr:cNvPr id="2" name="テキスト ボックス 1">
          <a:extLst>
            <a:ext uri="{FF2B5EF4-FFF2-40B4-BE49-F238E27FC236}">
              <a16:creationId xmlns:a16="http://schemas.microsoft.com/office/drawing/2014/main" id="{F0188CD2-843B-4E5C-9FDB-4BCC85504CAD}"/>
            </a:ext>
          </a:extLst>
        </xdr:cNvPr>
        <xdr:cNvSpPr txBox="1"/>
      </xdr:nvSpPr>
      <xdr:spPr>
        <a:xfrm flipH="1">
          <a:off x="464817" y="66674"/>
          <a:ext cx="266702" cy="382905"/>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2400"/>
        </a:p>
        <a:p>
          <a:endParaRPr kumimoji="1" lang="en-US" altLang="ja-JP" sz="2400"/>
        </a:p>
        <a:p>
          <a:endParaRPr kumimoji="1" lang="ja-JP" altLang="en-US" sz="1100"/>
        </a:p>
      </xdr:txBody>
    </xdr:sp>
    <xdr:clientData/>
  </xdr:twoCellAnchor>
  <xdr:twoCellAnchor>
    <xdr:from>
      <xdr:col>2</xdr:col>
      <xdr:colOff>0</xdr:colOff>
      <xdr:row>50</xdr:row>
      <xdr:rowOff>38100</xdr:rowOff>
    </xdr:from>
    <xdr:to>
      <xdr:col>2</xdr:col>
      <xdr:colOff>342900</xdr:colOff>
      <xdr:row>52</xdr:row>
      <xdr:rowOff>95250</xdr:rowOff>
    </xdr:to>
    <xdr:sp macro="" textlink="">
      <xdr:nvSpPr>
        <xdr:cNvPr id="3" name="テキスト ボックス 2">
          <a:extLst>
            <a:ext uri="{FF2B5EF4-FFF2-40B4-BE49-F238E27FC236}">
              <a16:creationId xmlns:a16="http://schemas.microsoft.com/office/drawing/2014/main" id="{555D97BB-C1BA-4554-8630-13C02775494C}"/>
            </a:ext>
          </a:extLst>
        </xdr:cNvPr>
        <xdr:cNvSpPr txBox="1"/>
      </xdr:nvSpPr>
      <xdr:spPr>
        <a:xfrm>
          <a:off x="944880" y="10096500"/>
          <a:ext cx="342900" cy="392430"/>
        </a:xfrm>
        <a:prstGeom prst="rect">
          <a:avLst/>
        </a:prstGeom>
        <a:solidFill>
          <a:schemeClr val="accent4">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G</a:t>
          </a:r>
        </a:p>
        <a:p>
          <a:endParaRPr kumimoji="1" lang="en-US" altLang="ja-JP" sz="2400"/>
        </a:p>
        <a:p>
          <a:endParaRPr kumimoji="1" lang="ja-JP" altLang="en-US" sz="1100"/>
        </a:p>
      </xdr:txBody>
    </xdr:sp>
    <xdr:clientData/>
  </xdr:twoCellAnchor>
  <xdr:twoCellAnchor>
    <xdr:from>
      <xdr:col>2</xdr:col>
      <xdr:colOff>85725</xdr:colOff>
      <xdr:row>100</xdr:row>
      <xdr:rowOff>66675</xdr:rowOff>
    </xdr:from>
    <xdr:to>
      <xdr:col>2</xdr:col>
      <xdr:colOff>428625</xdr:colOff>
      <xdr:row>102</xdr:row>
      <xdr:rowOff>123825</xdr:rowOff>
    </xdr:to>
    <xdr:sp macro="" textlink="">
      <xdr:nvSpPr>
        <xdr:cNvPr id="4" name="テキスト ボックス 3">
          <a:extLst>
            <a:ext uri="{FF2B5EF4-FFF2-40B4-BE49-F238E27FC236}">
              <a16:creationId xmlns:a16="http://schemas.microsoft.com/office/drawing/2014/main" id="{6D44DA73-1A7C-40E7-806B-A8AD52F6A754}"/>
            </a:ext>
          </a:extLst>
        </xdr:cNvPr>
        <xdr:cNvSpPr txBox="1"/>
      </xdr:nvSpPr>
      <xdr:spPr>
        <a:xfrm>
          <a:off x="1030605" y="20183475"/>
          <a:ext cx="342900" cy="39243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A</a:t>
          </a:r>
        </a:p>
        <a:p>
          <a:endParaRPr kumimoji="1" lang="en-US" altLang="ja-JP" sz="2400"/>
        </a:p>
        <a:p>
          <a:endParaRPr kumimoji="1" lang="ja-JP" altLang="en-US" sz="1100"/>
        </a:p>
      </xdr:txBody>
    </xdr:sp>
    <xdr:clientData/>
  </xdr:twoCellAnchor>
  <xdr:twoCellAnchor>
    <xdr:from>
      <xdr:col>2</xdr:col>
      <xdr:colOff>47625</xdr:colOff>
      <xdr:row>150</xdr:row>
      <xdr:rowOff>28575</xdr:rowOff>
    </xdr:from>
    <xdr:to>
      <xdr:col>2</xdr:col>
      <xdr:colOff>390525</xdr:colOff>
      <xdr:row>152</xdr:row>
      <xdr:rowOff>85725</xdr:rowOff>
    </xdr:to>
    <xdr:sp macro="" textlink="">
      <xdr:nvSpPr>
        <xdr:cNvPr id="5" name="テキスト ボックス 4">
          <a:extLst>
            <a:ext uri="{FF2B5EF4-FFF2-40B4-BE49-F238E27FC236}">
              <a16:creationId xmlns:a16="http://schemas.microsoft.com/office/drawing/2014/main" id="{FAFDDAA4-B62C-4A3A-B191-01D8B2FED81A}"/>
            </a:ext>
          </a:extLst>
        </xdr:cNvPr>
        <xdr:cNvSpPr txBox="1"/>
      </xdr:nvSpPr>
      <xdr:spPr>
        <a:xfrm>
          <a:off x="992505" y="30203775"/>
          <a:ext cx="342900" cy="39243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B</a:t>
          </a:r>
        </a:p>
        <a:p>
          <a:endParaRPr kumimoji="1" lang="en-US" altLang="ja-JP" sz="2400"/>
        </a:p>
        <a:p>
          <a:endParaRPr kumimoji="1" lang="ja-JP" altLang="en-US" sz="1100"/>
        </a:p>
      </xdr:txBody>
    </xdr:sp>
    <xdr:clientData/>
  </xdr:twoCellAnchor>
  <xdr:twoCellAnchor>
    <xdr:from>
      <xdr:col>2</xdr:col>
      <xdr:colOff>133350</xdr:colOff>
      <xdr:row>200</xdr:row>
      <xdr:rowOff>28575</xdr:rowOff>
    </xdr:from>
    <xdr:to>
      <xdr:col>2</xdr:col>
      <xdr:colOff>476250</xdr:colOff>
      <xdr:row>202</xdr:row>
      <xdr:rowOff>85725</xdr:rowOff>
    </xdr:to>
    <xdr:sp macro="" textlink="">
      <xdr:nvSpPr>
        <xdr:cNvPr id="6" name="テキスト ボックス 5">
          <a:extLst>
            <a:ext uri="{FF2B5EF4-FFF2-40B4-BE49-F238E27FC236}">
              <a16:creationId xmlns:a16="http://schemas.microsoft.com/office/drawing/2014/main" id="{68F1C6AC-F80A-4C6C-A00C-88C9511C6829}"/>
            </a:ext>
          </a:extLst>
        </xdr:cNvPr>
        <xdr:cNvSpPr txBox="1"/>
      </xdr:nvSpPr>
      <xdr:spPr>
        <a:xfrm>
          <a:off x="1078230" y="40262175"/>
          <a:ext cx="342900" cy="39243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C</a:t>
          </a:r>
        </a:p>
        <a:p>
          <a:endParaRPr kumimoji="1" lang="en-US" altLang="ja-JP" sz="2400"/>
        </a:p>
        <a:p>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581025</xdr:colOff>
      <xdr:row>0</xdr:row>
      <xdr:rowOff>66675</xdr:rowOff>
    </xdr:from>
    <xdr:to>
      <xdr:col>2</xdr:col>
      <xdr:colOff>238125</xdr:colOff>
      <xdr:row>2</xdr:row>
      <xdr:rowOff>123825</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952500" y="66675"/>
          <a:ext cx="342900" cy="400050"/>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P</a:t>
          </a:r>
        </a:p>
        <a:p>
          <a:endParaRPr kumimoji="1" lang="ja-JP" altLang="en-US" sz="1100"/>
        </a:p>
      </xdr:txBody>
    </xdr:sp>
    <xdr:clientData/>
  </xdr:twoCellAnchor>
  <xdr:twoCellAnchor>
    <xdr:from>
      <xdr:col>2</xdr:col>
      <xdr:colOff>0</xdr:colOff>
      <xdr:row>50</xdr:row>
      <xdr:rowOff>38100</xdr:rowOff>
    </xdr:from>
    <xdr:to>
      <xdr:col>2</xdr:col>
      <xdr:colOff>342900</xdr:colOff>
      <xdr:row>52</xdr:row>
      <xdr:rowOff>95250</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1057275" y="10134600"/>
          <a:ext cx="342900" cy="400050"/>
        </a:xfrm>
        <a:prstGeom prst="rect">
          <a:avLst/>
        </a:prstGeom>
        <a:solidFill>
          <a:schemeClr val="accent4">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G</a:t>
          </a:r>
        </a:p>
        <a:p>
          <a:endParaRPr kumimoji="1" lang="en-US" altLang="ja-JP" sz="2400"/>
        </a:p>
        <a:p>
          <a:endParaRPr kumimoji="1" lang="ja-JP" altLang="en-US" sz="1100"/>
        </a:p>
      </xdr:txBody>
    </xdr:sp>
    <xdr:clientData/>
  </xdr:twoCellAnchor>
  <xdr:twoCellAnchor>
    <xdr:from>
      <xdr:col>2</xdr:col>
      <xdr:colOff>85725</xdr:colOff>
      <xdr:row>100</xdr:row>
      <xdr:rowOff>66675</xdr:rowOff>
    </xdr:from>
    <xdr:to>
      <xdr:col>2</xdr:col>
      <xdr:colOff>428625</xdr:colOff>
      <xdr:row>102</xdr:row>
      <xdr:rowOff>123825</xdr:rowOff>
    </xdr:to>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1143000" y="20259675"/>
          <a:ext cx="342900" cy="4000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A</a:t>
          </a:r>
        </a:p>
        <a:p>
          <a:endParaRPr kumimoji="1" lang="en-US" altLang="ja-JP" sz="2400"/>
        </a:p>
        <a:p>
          <a:endParaRPr kumimoji="1" lang="ja-JP" altLang="en-US" sz="1100"/>
        </a:p>
      </xdr:txBody>
    </xdr:sp>
    <xdr:clientData/>
  </xdr:twoCellAnchor>
  <xdr:twoCellAnchor>
    <xdr:from>
      <xdr:col>2</xdr:col>
      <xdr:colOff>47625</xdr:colOff>
      <xdr:row>150</xdr:row>
      <xdr:rowOff>28575</xdr:rowOff>
    </xdr:from>
    <xdr:to>
      <xdr:col>2</xdr:col>
      <xdr:colOff>390525</xdr:colOff>
      <xdr:row>152</xdr:row>
      <xdr:rowOff>85725</xdr:rowOff>
    </xdr:to>
    <xdr:sp macro="" textlink="">
      <xdr:nvSpPr>
        <xdr:cNvPr id="6" name="テキスト ボックス 5">
          <a:extLst>
            <a:ext uri="{FF2B5EF4-FFF2-40B4-BE49-F238E27FC236}">
              <a16:creationId xmlns:a16="http://schemas.microsoft.com/office/drawing/2014/main" id="{00000000-0008-0000-1100-000006000000}"/>
            </a:ext>
          </a:extLst>
        </xdr:cNvPr>
        <xdr:cNvSpPr txBox="1"/>
      </xdr:nvSpPr>
      <xdr:spPr>
        <a:xfrm>
          <a:off x="1104900" y="30318075"/>
          <a:ext cx="342900" cy="40005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B</a:t>
          </a:r>
        </a:p>
        <a:p>
          <a:endParaRPr kumimoji="1" lang="en-US" altLang="ja-JP" sz="2400"/>
        </a:p>
        <a:p>
          <a:endParaRPr kumimoji="1" lang="ja-JP" altLang="en-US" sz="1100"/>
        </a:p>
      </xdr:txBody>
    </xdr:sp>
    <xdr:clientData/>
  </xdr:twoCellAnchor>
  <xdr:twoCellAnchor>
    <xdr:from>
      <xdr:col>2</xdr:col>
      <xdr:colOff>133350</xdr:colOff>
      <xdr:row>200</xdr:row>
      <xdr:rowOff>28575</xdr:rowOff>
    </xdr:from>
    <xdr:to>
      <xdr:col>2</xdr:col>
      <xdr:colOff>476250</xdr:colOff>
      <xdr:row>202</xdr:row>
      <xdr:rowOff>85725</xdr:rowOff>
    </xdr:to>
    <xdr:sp macro="" textlink="">
      <xdr:nvSpPr>
        <xdr:cNvPr id="8" name="テキスト ボックス 7">
          <a:extLst>
            <a:ext uri="{FF2B5EF4-FFF2-40B4-BE49-F238E27FC236}">
              <a16:creationId xmlns:a16="http://schemas.microsoft.com/office/drawing/2014/main" id="{00000000-0008-0000-1100-000008000000}"/>
            </a:ext>
          </a:extLst>
        </xdr:cNvPr>
        <xdr:cNvSpPr txBox="1"/>
      </xdr:nvSpPr>
      <xdr:spPr>
        <a:xfrm>
          <a:off x="1190625" y="40414575"/>
          <a:ext cx="342900" cy="40005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C</a:t>
          </a:r>
        </a:p>
        <a:p>
          <a:endParaRPr kumimoji="1" lang="en-US" altLang="ja-JP" sz="24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1</xdr:row>
      <xdr:rowOff>0</xdr:rowOff>
    </xdr:from>
    <xdr:ext cx="6682740" cy="342786"/>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 y="161925"/>
          <a:ext cx="6682740" cy="342786"/>
        </a:xfrm>
        <a:prstGeom prst="rect">
          <a:avLst/>
        </a:prstGeom>
        <a:noFill/>
      </xdr:spPr>
      <xdr:txBody>
        <a:bodyPr wrap="square" lIns="91440" tIns="45720" rIns="91440" bIns="45720">
          <a:spAutoFit/>
        </a:bodyPr>
        <a:lstStyle/>
        <a:p>
          <a:pPr algn="ctr"/>
          <a:endParaRPr lang="en-US" altLang="ja-JP"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clientData/>
  </xdr:oneCellAnchor>
  <xdr:oneCellAnchor>
    <xdr:from>
      <xdr:col>0</xdr:col>
      <xdr:colOff>295276</xdr:colOff>
      <xdr:row>0</xdr:row>
      <xdr:rowOff>76200</xdr:rowOff>
    </xdr:from>
    <xdr:ext cx="6682740" cy="359073"/>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295276" y="76200"/>
          <a:ext cx="6682740" cy="359073"/>
        </a:xfrm>
        <a:prstGeom prst="rect">
          <a:avLst/>
        </a:prstGeom>
        <a:noFill/>
      </xdr:spPr>
      <xdr:txBody>
        <a:bodyPr wrap="square" lIns="91440" tIns="45720" rIns="91440" bIns="45720">
          <a:spAutoFit/>
        </a:bodyPr>
        <a:lstStyle/>
        <a:p>
          <a:pPr algn="ctr"/>
          <a:r>
            <a:rPr lang="ja-JP" altLang="en-US"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しっかり、きっちり。だから安心！　　塗装専門店　手塗り　　</a:t>
          </a:r>
          <a:r>
            <a:rPr lang="en-US" altLang="ja-JP"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a:t>
          </a:r>
          <a:r>
            <a:rPr lang="ja-JP" altLang="en-US"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丁寧</a:t>
          </a:r>
          <a:r>
            <a:rPr lang="en-US" altLang="ja-JP"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a:t>
          </a:r>
        </a:p>
      </xdr:txBody>
    </xdr:sp>
    <xdr:clientData/>
  </xdr:oneCellAnchor>
  <xdr:twoCellAnchor>
    <xdr:from>
      <xdr:col>0</xdr:col>
      <xdr:colOff>506730</xdr:colOff>
      <xdr:row>161</xdr:row>
      <xdr:rowOff>78104</xdr:rowOff>
    </xdr:from>
    <xdr:to>
      <xdr:col>10</xdr:col>
      <xdr:colOff>182880</xdr:colOff>
      <xdr:row>176</xdr:row>
      <xdr:rowOff>93344</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506730" y="27098624"/>
          <a:ext cx="5772150" cy="2529840"/>
        </a:xfrm>
        <a:prstGeom prst="rect">
          <a:avLst/>
        </a:prstGeom>
        <a:noFill/>
        <a:ln w="28575">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542925</xdr:colOff>
      <xdr:row>221</xdr:row>
      <xdr:rowOff>137160</xdr:rowOff>
    </xdr:from>
    <xdr:to>
      <xdr:col>10</xdr:col>
      <xdr:colOff>219075</xdr:colOff>
      <xdr:row>235</xdr:row>
      <xdr:rowOff>30480</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542925" y="37231320"/>
          <a:ext cx="5772150" cy="2240280"/>
        </a:xfrm>
        <a:prstGeom prst="rect">
          <a:avLst/>
        </a:prstGeom>
        <a:noFill/>
        <a:ln w="28575">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619124</xdr:colOff>
      <xdr:row>471</xdr:row>
      <xdr:rowOff>76200</xdr:rowOff>
    </xdr:from>
    <xdr:to>
      <xdr:col>8</xdr:col>
      <xdr:colOff>209549</xdr:colOff>
      <xdr:row>474</xdr:row>
      <xdr:rowOff>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990724" y="90192225"/>
          <a:ext cx="3705225" cy="4381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t>ご要望があればお申し付けください。</a:t>
          </a:r>
        </a:p>
      </xdr:txBody>
    </xdr:sp>
    <xdr:clientData/>
  </xdr:twoCellAnchor>
  <xdr:twoCellAnchor>
    <xdr:from>
      <xdr:col>5</xdr:col>
      <xdr:colOff>495300</xdr:colOff>
      <xdr:row>250</xdr:row>
      <xdr:rowOff>85725</xdr:rowOff>
    </xdr:from>
    <xdr:to>
      <xdr:col>10</xdr:col>
      <xdr:colOff>676275</xdr:colOff>
      <xdr:row>264</xdr:row>
      <xdr:rowOff>85725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3924300" y="42148125"/>
          <a:ext cx="3609975" cy="2466975"/>
        </a:xfrm>
        <a:prstGeom prst="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452</xdr:row>
      <xdr:rowOff>0</xdr:rowOff>
    </xdr:from>
    <xdr:to>
      <xdr:col>4</xdr:col>
      <xdr:colOff>594360</xdr:colOff>
      <xdr:row>465</xdr:row>
      <xdr:rowOff>94224</xdr:rowOff>
    </xdr:to>
    <xdr:pic>
      <xdr:nvPicPr>
        <xdr:cNvPr id="67" name="図 66">
          <a:extLst>
            <a:ext uri="{FF2B5EF4-FFF2-40B4-BE49-F238E27FC236}">
              <a16:creationId xmlns:a16="http://schemas.microsoft.com/office/drawing/2014/main" id="{C9FF5B42-761B-E0CA-9547-7E5C38017C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5971400"/>
          <a:ext cx="3032760" cy="2273544"/>
        </a:xfrm>
        <a:prstGeom prst="rect">
          <a:avLst/>
        </a:prstGeom>
      </xdr:spPr>
    </xdr:pic>
    <xdr:clientData/>
  </xdr:twoCellAnchor>
  <xdr:twoCellAnchor editAs="oneCell">
    <xdr:from>
      <xdr:col>6</xdr:col>
      <xdr:colOff>0</xdr:colOff>
      <xdr:row>452</xdr:row>
      <xdr:rowOff>0</xdr:rowOff>
    </xdr:from>
    <xdr:to>
      <xdr:col>10</xdr:col>
      <xdr:colOff>601980</xdr:colOff>
      <xdr:row>465</xdr:row>
      <xdr:rowOff>100965</xdr:rowOff>
    </xdr:to>
    <xdr:pic>
      <xdr:nvPicPr>
        <xdr:cNvPr id="69" name="図 68">
          <a:extLst>
            <a:ext uri="{FF2B5EF4-FFF2-40B4-BE49-F238E27FC236}">
              <a16:creationId xmlns:a16="http://schemas.microsoft.com/office/drawing/2014/main" id="{14301036-DF38-754C-F80C-B49EB2172E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7600" y="75971400"/>
          <a:ext cx="3040380" cy="2280285"/>
        </a:xfrm>
        <a:prstGeom prst="rect">
          <a:avLst/>
        </a:prstGeom>
      </xdr:spPr>
    </xdr:pic>
    <xdr:clientData/>
  </xdr:twoCellAnchor>
  <xdr:twoCellAnchor editAs="oneCell">
    <xdr:from>
      <xdr:col>1</xdr:col>
      <xdr:colOff>601980</xdr:colOff>
      <xdr:row>427</xdr:row>
      <xdr:rowOff>60960</xdr:rowOff>
    </xdr:from>
    <xdr:to>
      <xdr:col>8</xdr:col>
      <xdr:colOff>243840</xdr:colOff>
      <xdr:row>444</xdr:row>
      <xdr:rowOff>142214</xdr:rowOff>
    </xdr:to>
    <xdr:pic>
      <xdr:nvPicPr>
        <xdr:cNvPr id="63" name="図 62">
          <a:extLst>
            <a:ext uri="{FF2B5EF4-FFF2-40B4-BE49-F238E27FC236}">
              <a16:creationId xmlns:a16="http://schemas.microsoft.com/office/drawing/2014/main" id="{60AD6E72-0025-1A5F-9DE5-E6CED647104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1580" y="71026020"/>
          <a:ext cx="3909060" cy="2931134"/>
        </a:xfrm>
        <a:prstGeom prst="rect">
          <a:avLst/>
        </a:prstGeom>
      </xdr:spPr>
    </xdr:pic>
    <xdr:clientData/>
  </xdr:twoCellAnchor>
  <xdr:twoCellAnchor editAs="oneCell">
    <xdr:from>
      <xdr:col>0</xdr:col>
      <xdr:colOff>0</xdr:colOff>
      <xdr:row>17</xdr:row>
      <xdr:rowOff>0</xdr:rowOff>
    </xdr:from>
    <xdr:to>
      <xdr:col>5</xdr:col>
      <xdr:colOff>594360</xdr:colOff>
      <xdr:row>33</xdr:row>
      <xdr:rowOff>48914</xdr:rowOff>
    </xdr:to>
    <xdr:pic>
      <xdr:nvPicPr>
        <xdr:cNvPr id="6" name="図 5">
          <a:extLst>
            <a:ext uri="{FF2B5EF4-FFF2-40B4-BE49-F238E27FC236}">
              <a16:creationId xmlns:a16="http://schemas.microsoft.com/office/drawing/2014/main" id="{BC95BE46-FF42-A67E-FFBF-35500DEA72B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2849880"/>
          <a:ext cx="3642360" cy="2731154"/>
        </a:xfrm>
        <a:prstGeom prst="rect">
          <a:avLst/>
        </a:prstGeom>
      </xdr:spPr>
    </xdr:pic>
    <xdr:clientData/>
  </xdr:twoCellAnchor>
  <xdr:twoCellAnchor editAs="oneCell">
    <xdr:from>
      <xdr:col>0</xdr:col>
      <xdr:colOff>0</xdr:colOff>
      <xdr:row>39</xdr:row>
      <xdr:rowOff>0</xdr:rowOff>
    </xdr:from>
    <xdr:to>
      <xdr:col>6</xdr:col>
      <xdr:colOff>825</xdr:colOff>
      <xdr:row>55</xdr:row>
      <xdr:rowOff>60960</xdr:rowOff>
    </xdr:to>
    <xdr:pic>
      <xdr:nvPicPr>
        <xdr:cNvPr id="10" name="図 9">
          <a:extLst>
            <a:ext uri="{FF2B5EF4-FFF2-40B4-BE49-F238E27FC236}">
              <a16:creationId xmlns:a16="http://schemas.microsoft.com/office/drawing/2014/main" id="{4EAD04A2-5FC6-D7B1-E384-1EFE625B0D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6537960"/>
          <a:ext cx="3658425" cy="2743200"/>
        </a:xfrm>
        <a:prstGeom prst="rect">
          <a:avLst/>
        </a:prstGeom>
      </xdr:spPr>
    </xdr:pic>
    <xdr:clientData/>
  </xdr:twoCellAnchor>
  <xdr:twoCellAnchor editAs="oneCell">
    <xdr:from>
      <xdr:col>0</xdr:col>
      <xdr:colOff>1</xdr:colOff>
      <xdr:row>70</xdr:row>
      <xdr:rowOff>1</xdr:rowOff>
    </xdr:from>
    <xdr:to>
      <xdr:col>4</xdr:col>
      <xdr:colOff>609599</xdr:colOff>
      <xdr:row>82</xdr:row>
      <xdr:rowOff>152400</xdr:rowOff>
    </xdr:to>
    <xdr:pic>
      <xdr:nvPicPr>
        <xdr:cNvPr id="13" name="図 12">
          <a:extLst>
            <a:ext uri="{FF2B5EF4-FFF2-40B4-BE49-F238E27FC236}">
              <a16:creationId xmlns:a16="http://schemas.microsoft.com/office/drawing/2014/main" id="{ABEA4094-54E5-5A84-A52B-DF069DC5572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 y="11750041"/>
          <a:ext cx="3047998" cy="2164079"/>
        </a:xfrm>
        <a:prstGeom prst="rect">
          <a:avLst/>
        </a:prstGeom>
      </xdr:spPr>
    </xdr:pic>
    <xdr:clientData/>
  </xdr:twoCellAnchor>
  <xdr:twoCellAnchor editAs="oneCell">
    <xdr:from>
      <xdr:col>5</xdr:col>
      <xdr:colOff>608754</xdr:colOff>
      <xdr:row>70</xdr:row>
      <xdr:rowOff>30481</xdr:rowOff>
    </xdr:from>
    <xdr:to>
      <xdr:col>10</xdr:col>
      <xdr:colOff>581659</xdr:colOff>
      <xdr:row>82</xdr:row>
      <xdr:rowOff>144780</xdr:rowOff>
    </xdr:to>
    <xdr:pic>
      <xdr:nvPicPr>
        <xdr:cNvPr id="17" name="図 16">
          <a:extLst>
            <a:ext uri="{FF2B5EF4-FFF2-40B4-BE49-F238E27FC236}">
              <a16:creationId xmlns:a16="http://schemas.microsoft.com/office/drawing/2014/main" id="{4F103AE8-2681-A84B-45E2-BE8A347D6BB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656754" y="11780521"/>
          <a:ext cx="3020905" cy="2125979"/>
        </a:xfrm>
        <a:prstGeom prst="rect">
          <a:avLst/>
        </a:prstGeom>
      </xdr:spPr>
    </xdr:pic>
    <xdr:clientData/>
  </xdr:twoCellAnchor>
  <xdr:twoCellAnchor editAs="oneCell">
    <xdr:from>
      <xdr:col>0</xdr:col>
      <xdr:colOff>0</xdr:colOff>
      <xdr:row>87</xdr:row>
      <xdr:rowOff>1</xdr:rowOff>
    </xdr:from>
    <xdr:to>
      <xdr:col>4</xdr:col>
      <xdr:colOff>596052</xdr:colOff>
      <xdr:row>99</xdr:row>
      <xdr:rowOff>144780</xdr:rowOff>
    </xdr:to>
    <xdr:pic>
      <xdr:nvPicPr>
        <xdr:cNvPr id="20" name="図 19">
          <a:extLst>
            <a:ext uri="{FF2B5EF4-FFF2-40B4-BE49-F238E27FC236}">
              <a16:creationId xmlns:a16="http://schemas.microsoft.com/office/drawing/2014/main" id="{38536653-673C-C718-2773-081E34AB70E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4599921"/>
          <a:ext cx="3034452" cy="2156459"/>
        </a:xfrm>
        <a:prstGeom prst="rect">
          <a:avLst/>
        </a:prstGeom>
      </xdr:spPr>
    </xdr:pic>
    <xdr:clientData/>
  </xdr:twoCellAnchor>
  <xdr:twoCellAnchor editAs="oneCell">
    <xdr:from>
      <xdr:col>6</xdr:col>
      <xdr:colOff>44875</xdr:colOff>
      <xdr:row>87</xdr:row>
      <xdr:rowOff>45722</xdr:rowOff>
    </xdr:from>
    <xdr:to>
      <xdr:col>10</xdr:col>
      <xdr:colOff>601981</xdr:colOff>
      <xdr:row>100</xdr:row>
      <xdr:rowOff>22860</xdr:rowOff>
    </xdr:to>
    <xdr:pic>
      <xdr:nvPicPr>
        <xdr:cNvPr id="25" name="図 24">
          <a:extLst>
            <a:ext uri="{FF2B5EF4-FFF2-40B4-BE49-F238E27FC236}">
              <a16:creationId xmlns:a16="http://schemas.microsoft.com/office/drawing/2014/main" id="{330E8C51-16C2-0049-381D-657816F84A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02475" y="14645642"/>
          <a:ext cx="2995506" cy="2156458"/>
        </a:xfrm>
        <a:prstGeom prst="rect">
          <a:avLst/>
        </a:prstGeom>
      </xdr:spPr>
    </xdr:pic>
    <xdr:clientData/>
  </xdr:twoCellAnchor>
  <xdr:twoCellAnchor editAs="oneCell">
    <xdr:from>
      <xdr:col>0</xdr:col>
      <xdr:colOff>0</xdr:colOff>
      <xdr:row>130</xdr:row>
      <xdr:rowOff>0</xdr:rowOff>
    </xdr:from>
    <xdr:to>
      <xdr:col>5</xdr:col>
      <xdr:colOff>10850</xdr:colOff>
      <xdr:row>143</xdr:row>
      <xdr:rowOff>114300</xdr:rowOff>
    </xdr:to>
    <xdr:pic>
      <xdr:nvPicPr>
        <xdr:cNvPr id="28" name="図 27">
          <a:extLst>
            <a:ext uri="{FF2B5EF4-FFF2-40B4-BE49-F238E27FC236}">
              <a16:creationId xmlns:a16="http://schemas.microsoft.com/office/drawing/2014/main" id="{6ACA340B-52DB-CA89-3806-C322A624C2F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21823680"/>
          <a:ext cx="3058850" cy="2293620"/>
        </a:xfrm>
        <a:prstGeom prst="rect">
          <a:avLst/>
        </a:prstGeom>
      </xdr:spPr>
    </xdr:pic>
    <xdr:clientData/>
  </xdr:twoCellAnchor>
  <xdr:twoCellAnchor editAs="oneCell">
    <xdr:from>
      <xdr:col>6</xdr:col>
      <xdr:colOff>24748</xdr:colOff>
      <xdr:row>130</xdr:row>
      <xdr:rowOff>15240</xdr:rowOff>
    </xdr:from>
    <xdr:to>
      <xdr:col>11</xdr:col>
      <xdr:colOff>35598</xdr:colOff>
      <xdr:row>143</xdr:row>
      <xdr:rowOff>129540</xdr:rowOff>
    </xdr:to>
    <xdr:pic>
      <xdr:nvPicPr>
        <xdr:cNvPr id="31" name="図 30">
          <a:extLst>
            <a:ext uri="{FF2B5EF4-FFF2-40B4-BE49-F238E27FC236}">
              <a16:creationId xmlns:a16="http://schemas.microsoft.com/office/drawing/2014/main" id="{B1F44725-4C88-62DC-F247-28C9806D1FE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682348" y="21838920"/>
          <a:ext cx="3058850" cy="2293620"/>
        </a:xfrm>
        <a:prstGeom prst="rect">
          <a:avLst/>
        </a:prstGeom>
      </xdr:spPr>
    </xdr:pic>
    <xdr:clientData/>
  </xdr:twoCellAnchor>
  <xdr:twoCellAnchor editAs="oneCell">
    <xdr:from>
      <xdr:col>0</xdr:col>
      <xdr:colOff>0</xdr:colOff>
      <xdr:row>147</xdr:row>
      <xdr:rowOff>0</xdr:rowOff>
    </xdr:from>
    <xdr:to>
      <xdr:col>5</xdr:col>
      <xdr:colOff>687</xdr:colOff>
      <xdr:row>160</xdr:row>
      <xdr:rowOff>106680</xdr:rowOff>
    </xdr:to>
    <xdr:pic>
      <xdr:nvPicPr>
        <xdr:cNvPr id="34" name="図 33">
          <a:extLst>
            <a:ext uri="{FF2B5EF4-FFF2-40B4-BE49-F238E27FC236}">
              <a16:creationId xmlns:a16="http://schemas.microsoft.com/office/drawing/2014/main" id="{3452C64C-E25C-E2EF-A5E2-2181BF9EC49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24673560"/>
          <a:ext cx="3048687" cy="2286000"/>
        </a:xfrm>
        <a:prstGeom prst="rect">
          <a:avLst/>
        </a:prstGeom>
      </xdr:spPr>
    </xdr:pic>
    <xdr:clientData/>
  </xdr:twoCellAnchor>
  <xdr:twoCellAnchor editAs="oneCell">
    <xdr:from>
      <xdr:col>6</xdr:col>
      <xdr:colOff>38101</xdr:colOff>
      <xdr:row>147</xdr:row>
      <xdr:rowOff>15241</xdr:rowOff>
    </xdr:from>
    <xdr:to>
      <xdr:col>10</xdr:col>
      <xdr:colOff>579965</xdr:colOff>
      <xdr:row>160</xdr:row>
      <xdr:rowOff>114300</xdr:rowOff>
    </xdr:to>
    <xdr:pic>
      <xdr:nvPicPr>
        <xdr:cNvPr id="43" name="図 42">
          <a:extLst>
            <a:ext uri="{FF2B5EF4-FFF2-40B4-BE49-F238E27FC236}">
              <a16:creationId xmlns:a16="http://schemas.microsoft.com/office/drawing/2014/main" id="{3813B23F-08C1-2507-090C-223F2BE8FFC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695701" y="24688801"/>
          <a:ext cx="2980264" cy="2278379"/>
        </a:xfrm>
        <a:prstGeom prst="rect">
          <a:avLst/>
        </a:prstGeom>
      </xdr:spPr>
    </xdr:pic>
    <xdr:clientData/>
  </xdr:twoCellAnchor>
  <xdr:twoCellAnchor editAs="oneCell">
    <xdr:from>
      <xdr:col>0</xdr:col>
      <xdr:colOff>0</xdr:colOff>
      <xdr:row>190</xdr:row>
      <xdr:rowOff>0</xdr:rowOff>
    </xdr:from>
    <xdr:to>
      <xdr:col>4</xdr:col>
      <xdr:colOff>589963</xdr:colOff>
      <xdr:row>203</xdr:row>
      <xdr:rowOff>91440</xdr:rowOff>
    </xdr:to>
    <xdr:pic>
      <xdr:nvPicPr>
        <xdr:cNvPr id="46" name="図 45">
          <a:extLst>
            <a:ext uri="{FF2B5EF4-FFF2-40B4-BE49-F238E27FC236}">
              <a16:creationId xmlns:a16="http://schemas.microsoft.com/office/drawing/2014/main" id="{68962667-1812-3C58-19CE-B113089DF3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31897320"/>
          <a:ext cx="3028363" cy="2270760"/>
        </a:xfrm>
        <a:prstGeom prst="rect">
          <a:avLst/>
        </a:prstGeom>
      </xdr:spPr>
    </xdr:pic>
    <xdr:clientData/>
  </xdr:twoCellAnchor>
  <xdr:twoCellAnchor editAs="oneCell">
    <xdr:from>
      <xdr:col>6</xdr:col>
      <xdr:colOff>29696</xdr:colOff>
      <xdr:row>190</xdr:row>
      <xdr:rowOff>38101</xdr:rowOff>
    </xdr:from>
    <xdr:to>
      <xdr:col>10</xdr:col>
      <xdr:colOff>601980</xdr:colOff>
      <xdr:row>203</xdr:row>
      <xdr:rowOff>116285</xdr:rowOff>
    </xdr:to>
    <xdr:pic>
      <xdr:nvPicPr>
        <xdr:cNvPr id="48" name="図 47">
          <a:extLst>
            <a:ext uri="{FF2B5EF4-FFF2-40B4-BE49-F238E27FC236}">
              <a16:creationId xmlns:a16="http://schemas.microsoft.com/office/drawing/2014/main" id="{6B5FEA8C-9290-B8A5-0789-B7268E671BA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687296" y="31935421"/>
          <a:ext cx="3010684" cy="2257504"/>
        </a:xfrm>
        <a:prstGeom prst="rect">
          <a:avLst/>
        </a:prstGeom>
      </xdr:spPr>
    </xdr:pic>
    <xdr:clientData/>
  </xdr:twoCellAnchor>
  <xdr:twoCellAnchor editAs="oneCell">
    <xdr:from>
      <xdr:col>0</xdr:col>
      <xdr:colOff>0</xdr:colOff>
      <xdr:row>207</xdr:row>
      <xdr:rowOff>0</xdr:rowOff>
    </xdr:from>
    <xdr:to>
      <xdr:col>5</xdr:col>
      <xdr:colOff>21012</xdr:colOff>
      <xdr:row>220</xdr:row>
      <xdr:rowOff>121920</xdr:rowOff>
    </xdr:to>
    <xdr:pic>
      <xdr:nvPicPr>
        <xdr:cNvPr id="50" name="図 49">
          <a:extLst>
            <a:ext uri="{FF2B5EF4-FFF2-40B4-BE49-F238E27FC236}">
              <a16:creationId xmlns:a16="http://schemas.microsoft.com/office/drawing/2014/main" id="{8854A177-1030-632C-B018-C606334B5FB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34747200"/>
          <a:ext cx="3069012" cy="2301240"/>
        </a:xfrm>
        <a:prstGeom prst="rect">
          <a:avLst/>
        </a:prstGeom>
      </xdr:spPr>
    </xdr:pic>
    <xdr:clientData/>
  </xdr:twoCellAnchor>
  <xdr:twoCellAnchor editAs="oneCell">
    <xdr:from>
      <xdr:col>6</xdr:col>
      <xdr:colOff>7620</xdr:colOff>
      <xdr:row>207</xdr:row>
      <xdr:rowOff>22860</xdr:rowOff>
    </xdr:from>
    <xdr:to>
      <xdr:col>10</xdr:col>
      <xdr:colOff>601980</xdr:colOff>
      <xdr:row>220</xdr:row>
      <xdr:rowOff>117597</xdr:rowOff>
    </xdr:to>
    <xdr:pic>
      <xdr:nvPicPr>
        <xdr:cNvPr id="53" name="図 52">
          <a:extLst>
            <a:ext uri="{FF2B5EF4-FFF2-40B4-BE49-F238E27FC236}">
              <a16:creationId xmlns:a16="http://schemas.microsoft.com/office/drawing/2014/main" id="{1E01BE3B-47F3-B7E8-D849-BEA2A4DF996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665220" y="34770060"/>
          <a:ext cx="3032760" cy="2274057"/>
        </a:xfrm>
        <a:prstGeom prst="rect">
          <a:avLst/>
        </a:prstGeom>
      </xdr:spPr>
    </xdr:pic>
    <xdr:clientData/>
  </xdr:twoCellAnchor>
  <xdr:twoCellAnchor editAs="oneCell">
    <xdr:from>
      <xdr:col>0</xdr:col>
      <xdr:colOff>0</xdr:colOff>
      <xdr:row>250</xdr:row>
      <xdr:rowOff>0</xdr:rowOff>
    </xdr:from>
    <xdr:to>
      <xdr:col>5</xdr:col>
      <xdr:colOff>30480</xdr:colOff>
      <xdr:row>263</xdr:row>
      <xdr:rowOff>52820</xdr:rowOff>
    </xdr:to>
    <xdr:pic>
      <xdr:nvPicPr>
        <xdr:cNvPr id="56" name="図 55">
          <a:extLst>
            <a:ext uri="{FF2B5EF4-FFF2-40B4-BE49-F238E27FC236}">
              <a16:creationId xmlns:a16="http://schemas.microsoft.com/office/drawing/2014/main" id="{70EBB2C0-6BE8-1097-5AEF-89B27170B79E}"/>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0" y="41902380"/>
          <a:ext cx="3078480" cy="2308340"/>
        </a:xfrm>
        <a:prstGeom prst="rect">
          <a:avLst/>
        </a:prstGeom>
      </xdr:spPr>
    </xdr:pic>
    <xdr:clientData/>
  </xdr:twoCellAnchor>
  <xdr:twoCellAnchor editAs="oneCell">
    <xdr:from>
      <xdr:col>0</xdr:col>
      <xdr:colOff>1</xdr:colOff>
      <xdr:row>266</xdr:row>
      <xdr:rowOff>0</xdr:rowOff>
    </xdr:from>
    <xdr:to>
      <xdr:col>5</xdr:col>
      <xdr:colOff>21013</xdr:colOff>
      <xdr:row>279</xdr:row>
      <xdr:rowOff>121920</xdr:rowOff>
    </xdr:to>
    <xdr:pic>
      <xdr:nvPicPr>
        <xdr:cNvPr id="59" name="図 58">
          <a:extLst>
            <a:ext uri="{FF2B5EF4-FFF2-40B4-BE49-F238E27FC236}">
              <a16:creationId xmlns:a16="http://schemas.microsoft.com/office/drawing/2014/main" id="{740FE33C-E1F9-E0B5-75C0-4BE862E869F5}"/>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 y="44744640"/>
          <a:ext cx="3069012" cy="2301240"/>
        </a:xfrm>
        <a:prstGeom prst="rect">
          <a:avLst/>
        </a:prstGeom>
      </xdr:spPr>
    </xdr:pic>
    <xdr:clientData/>
  </xdr:twoCellAnchor>
  <xdr:twoCellAnchor editAs="oneCell">
    <xdr:from>
      <xdr:col>0</xdr:col>
      <xdr:colOff>0</xdr:colOff>
      <xdr:row>309</xdr:row>
      <xdr:rowOff>0</xdr:rowOff>
    </xdr:from>
    <xdr:to>
      <xdr:col>3</xdr:col>
      <xdr:colOff>589825</xdr:colOff>
      <xdr:row>319</xdr:row>
      <xdr:rowOff>137160</xdr:rowOff>
    </xdr:to>
    <xdr:pic>
      <xdr:nvPicPr>
        <xdr:cNvPr id="66" name="図 65">
          <a:extLst>
            <a:ext uri="{FF2B5EF4-FFF2-40B4-BE49-F238E27FC236}">
              <a16:creationId xmlns:a16="http://schemas.microsoft.com/office/drawing/2014/main" id="{AC15C398-DEBC-63BD-E09B-4CEBC1F2738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51130200"/>
          <a:ext cx="2418625" cy="1813560"/>
        </a:xfrm>
        <a:prstGeom prst="rect">
          <a:avLst/>
        </a:prstGeom>
      </xdr:spPr>
    </xdr:pic>
    <xdr:clientData/>
  </xdr:twoCellAnchor>
  <xdr:twoCellAnchor editAs="oneCell">
    <xdr:from>
      <xdr:col>0</xdr:col>
      <xdr:colOff>0</xdr:colOff>
      <xdr:row>321</xdr:row>
      <xdr:rowOff>0</xdr:rowOff>
    </xdr:from>
    <xdr:to>
      <xdr:col>4</xdr:col>
      <xdr:colOff>0</xdr:colOff>
      <xdr:row>331</xdr:row>
      <xdr:rowOff>151988</xdr:rowOff>
    </xdr:to>
    <xdr:pic>
      <xdr:nvPicPr>
        <xdr:cNvPr id="71" name="図 70">
          <a:extLst>
            <a:ext uri="{FF2B5EF4-FFF2-40B4-BE49-F238E27FC236}">
              <a16:creationId xmlns:a16="http://schemas.microsoft.com/office/drawing/2014/main" id="{1E6B736E-EB8E-5364-DAA0-A11FA32EA9F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53141880"/>
          <a:ext cx="2438400" cy="1828388"/>
        </a:xfrm>
        <a:prstGeom prst="rect">
          <a:avLst/>
        </a:prstGeom>
      </xdr:spPr>
    </xdr:pic>
    <xdr:clientData/>
  </xdr:twoCellAnchor>
  <xdr:twoCellAnchor editAs="oneCell">
    <xdr:from>
      <xdr:col>0</xdr:col>
      <xdr:colOff>1</xdr:colOff>
      <xdr:row>333</xdr:row>
      <xdr:rowOff>0</xdr:rowOff>
    </xdr:from>
    <xdr:to>
      <xdr:col>4</xdr:col>
      <xdr:colOff>15241</xdr:colOff>
      <xdr:row>343</xdr:row>
      <xdr:rowOff>163415</xdr:rowOff>
    </xdr:to>
    <xdr:pic>
      <xdr:nvPicPr>
        <xdr:cNvPr id="74" name="図 73">
          <a:extLst>
            <a:ext uri="{FF2B5EF4-FFF2-40B4-BE49-F238E27FC236}">
              <a16:creationId xmlns:a16="http://schemas.microsoft.com/office/drawing/2014/main" id="{92DFE5E1-D293-3DAB-49B2-169B7807ED0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 y="55153560"/>
          <a:ext cx="2453640" cy="1839815"/>
        </a:xfrm>
        <a:prstGeom prst="rect">
          <a:avLst/>
        </a:prstGeom>
      </xdr:spPr>
    </xdr:pic>
    <xdr:clientData/>
  </xdr:twoCellAnchor>
  <xdr:twoCellAnchor editAs="oneCell">
    <xdr:from>
      <xdr:col>0</xdr:col>
      <xdr:colOff>0</xdr:colOff>
      <xdr:row>345</xdr:row>
      <xdr:rowOff>0</xdr:rowOff>
    </xdr:from>
    <xdr:to>
      <xdr:col>4</xdr:col>
      <xdr:colOff>45720</xdr:colOff>
      <xdr:row>355</xdr:row>
      <xdr:rowOff>163410</xdr:rowOff>
    </xdr:to>
    <xdr:pic>
      <xdr:nvPicPr>
        <xdr:cNvPr id="77" name="図 76">
          <a:extLst>
            <a:ext uri="{FF2B5EF4-FFF2-40B4-BE49-F238E27FC236}">
              <a16:creationId xmlns:a16="http://schemas.microsoft.com/office/drawing/2014/main" id="{0EB9BF8E-DB1D-4673-008D-53E5478D16BF}"/>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0" y="57165240"/>
          <a:ext cx="2484120" cy="1862670"/>
        </a:xfrm>
        <a:prstGeom prst="rect">
          <a:avLst/>
        </a:prstGeom>
      </xdr:spPr>
    </xdr:pic>
    <xdr:clientData/>
  </xdr:twoCellAnchor>
  <xdr:twoCellAnchor editAs="oneCell">
    <xdr:from>
      <xdr:col>0</xdr:col>
      <xdr:colOff>0</xdr:colOff>
      <xdr:row>368</xdr:row>
      <xdr:rowOff>0</xdr:rowOff>
    </xdr:from>
    <xdr:to>
      <xdr:col>4</xdr:col>
      <xdr:colOff>0</xdr:colOff>
      <xdr:row>378</xdr:row>
      <xdr:rowOff>151988</xdr:rowOff>
    </xdr:to>
    <xdr:pic>
      <xdr:nvPicPr>
        <xdr:cNvPr id="81" name="図 80">
          <a:extLst>
            <a:ext uri="{FF2B5EF4-FFF2-40B4-BE49-F238E27FC236}">
              <a16:creationId xmlns:a16="http://schemas.microsoft.com/office/drawing/2014/main" id="{3011D4EB-550A-0E4F-7B01-D1052AF629A7}"/>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0" y="61059060"/>
          <a:ext cx="2438400" cy="1828388"/>
        </a:xfrm>
        <a:prstGeom prst="rect">
          <a:avLst/>
        </a:prstGeom>
      </xdr:spPr>
    </xdr:pic>
    <xdr:clientData/>
  </xdr:twoCellAnchor>
  <xdr:twoCellAnchor editAs="oneCell">
    <xdr:from>
      <xdr:col>0</xdr:col>
      <xdr:colOff>0</xdr:colOff>
      <xdr:row>380</xdr:row>
      <xdr:rowOff>0</xdr:rowOff>
    </xdr:from>
    <xdr:to>
      <xdr:col>4</xdr:col>
      <xdr:colOff>0</xdr:colOff>
      <xdr:row>390</xdr:row>
      <xdr:rowOff>151988</xdr:rowOff>
    </xdr:to>
    <xdr:pic>
      <xdr:nvPicPr>
        <xdr:cNvPr id="85" name="図 84">
          <a:extLst>
            <a:ext uri="{FF2B5EF4-FFF2-40B4-BE49-F238E27FC236}">
              <a16:creationId xmlns:a16="http://schemas.microsoft.com/office/drawing/2014/main" id="{C579B2E7-1026-5C60-7162-E7D58AA0D475}"/>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63070740"/>
          <a:ext cx="2438400" cy="1828388"/>
        </a:xfrm>
        <a:prstGeom prst="rect">
          <a:avLst/>
        </a:prstGeom>
      </xdr:spPr>
    </xdr:pic>
    <xdr:clientData/>
  </xdr:twoCellAnchor>
  <xdr:twoCellAnchor editAs="oneCell">
    <xdr:from>
      <xdr:col>0</xdr:col>
      <xdr:colOff>0</xdr:colOff>
      <xdr:row>404</xdr:row>
      <xdr:rowOff>0</xdr:rowOff>
    </xdr:from>
    <xdr:to>
      <xdr:col>4</xdr:col>
      <xdr:colOff>10712</xdr:colOff>
      <xdr:row>414</xdr:row>
      <xdr:rowOff>160020</xdr:rowOff>
    </xdr:to>
    <xdr:pic>
      <xdr:nvPicPr>
        <xdr:cNvPr id="87" name="図 86">
          <a:extLst>
            <a:ext uri="{FF2B5EF4-FFF2-40B4-BE49-F238E27FC236}">
              <a16:creationId xmlns:a16="http://schemas.microsoft.com/office/drawing/2014/main" id="{42A3DBC7-E99A-051B-FAA8-5D49ADBFC96F}"/>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0" y="67094100"/>
          <a:ext cx="2449112" cy="1836420"/>
        </a:xfrm>
        <a:prstGeom prst="rect">
          <a:avLst/>
        </a:prstGeom>
      </xdr:spPr>
    </xdr:pic>
    <xdr:clientData/>
  </xdr:twoCellAnchor>
  <xdr:twoCellAnchor editAs="oneCell">
    <xdr:from>
      <xdr:col>0</xdr:col>
      <xdr:colOff>22860</xdr:colOff>
      <xdr:row>392</xdr:row>
      <xdr:rowOff>0</xdr:rowOff>
    </xdr:from>
    <xdr:to>
      <xdr:col>4</xdr:col>
      <xdr:colOff>30480</xdr:colOff>
      <xdr:row>402</xdr:row>
      <xdr:rowOff>157701</xdr:rowOff>
    </xdr:to>
    <xdr:pic>
      <xdr:nvPicPr>
        <xdr:cNvPr id="89" name="図 88">
          <a:extLst>
            <a:ext uri="{FF2B5EF4-FFF2-40B4-BE49-F238E27FC236}">
              <a16:creationId xmlns:a16="http://schemas.microsoft.com/office/drawing/2014/main" id="{25A61F6D-5975-D1ED-5AB7-A6F02E2BC1CC}"/>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2860" y="65082420"/>
          <a:ext cx="2446020" cy="183410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190500</xdr:colOff>
      <xdr:row>10</xdr:row>
      <xdr:rowOff>56271</xdr:rowOff>
    </xdr:from>
    <xdr:to>
      <xdr:col>11</xdr:col>
      <xdr:colOff>485775</xdr:colOff>
      <xdr:row>11</xdr:row>
      <xdr:rowOff>131527</xdr:rowOff>
    </xdr:to>
    <xdr:pic>
      <xdr:nvPicPr>
        <xdr:cNvPr id="3" name="図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2950" y="2027946"/>
          <a:ext cx="295275" cy="294331"/>
        </a:xfrm>
        <a:prstGeom prst="rect">
          <a:avLst/>
        </a:prstGeom>
      </xdr:spPr>
    </xdr:pic>
    <xdr:clientData/>
  </xdr:twoCellAnchor>
  <xdr:twoCellAnchor>
    <xdr:from>
      <xdr:col>4</xdr:col>
      <xdr:colOff>485775</xdr:colOff>
      <xdr:row>7</xdr:row>
      <xdr:rowOff>57150</xdr:rowOff>
    </xdr:from>
    <xdr:to>
      <xdr:col>8</xdr:col>
      <xdr:colOff>304800</xdr:colOff>
      <xdr:row>13</xdr:row>
      <xdr:rowOff>114300</xdr:rowOff>
    </xdr:to>
    <xdr:sp macro="" textlink="">
      <xdr:nvSpPr>
        <xdr:cNvPr id="4" name="角丸四角形 3">
          <a:extLst>
            <a:ext uri="{FF2B5EF4-FFF2-40B4-BE49-F238E27FC236}">
              <a16:creationId xmlns:a16="http://schemas.microsoft.com/office/drawing/2014/main" id="{00000000-0008-0000-1200-000004000000}"/>
            </a:ext>
          </a:extLst>
        </xdr:cNvPr>
        <xdr:cNvSpPr/>
      </xdr:nvSpPr>
      <xdr:spPr>
        <a:xfrm>
          <a:off x="3228975" y="1504950"/>
          <a:ext cx="2724150" cy="1152525"/>
        </a:xfrm>
        <a:prstGeom prst="roundRect">
          <a:avLst/>
        </a:prstGeom>
        <a:noFill/>
        <a:ln w="28575">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22860</xdr:colOff>
      <xdr:row>10</xdr:row>
      <xdr:rowOff>34290</xdr:rowOff>
    </xdr:from>
    <xdr:to>
      <xdr:col>10</xdr:col>
      <xdr:colOff>594474</xdr:colOff>
      <xdr:row>13</xdr:row>
      <xdr:rowOff>120015</xdr:rowOff>
    </xdr:to>
    <xdr:pic>
      <xdr:nvPicPr>
        <xdr:cNvPr id="5" name="図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5600" y="1977390"/>
          <a:ext cx="571614" cy="64198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45720</xdr:colOff>
      <xdr:row>0</xdr:row>
      <xdr:rowOff>30480</xdr:rowOff>
    </xdr:from>
    <xdr:to>
      <xdr:col>11</xdr:col>
      <xdr:colOff>175260</xdr:colOff>
      <xdr:row>51</xdr:row>
      <xdr:rowOff>68580</xdr:rowOff>
    </xdr:to>
    <xdr:pic>
      <xdr:nvPicPr>
        <xdr:cNvPr id="3" name="Picture 1" descr="j0228520">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duotone>
            <a:prstClr val="black"/>
            <a:schemeClr val="accent6">
              <a:tint val="45000"/>
              <a:satMod val="400000"/>
            </a:schemeClr>
          </a:duotone>
          <a:lum/>
        </a:blip>
        <a:srcRect/>
        <a:stretch>
          <a:fillRect/>
        </a:stretch>
      </xdr:blipFill>
      <xdr:spPr bwMode="auto">
        <a:xfrm rot="5400000">
          <a:off x="-1821180" y="2080260"/>
          <a:ext cx="10370820" cy="6271260"/>
        </a:xfrm>
        <a:prstGeom prst="rect">
          <a:avLst/>
        </a:prstGeom>
        <a:noFill/>
        <a:ln w="9525">
          <a:noFill/>
          <a:miter lim="800000"/>
          <a:headEnd/>
          <a:tailEnd/>
        </a:ln>
        <a:effectLst>
          <a:outerShdw blurRad="50800" dist="50800" dir="5400000" algn="ctr" rotWithShape="0">
            <a:schemeClr val="accent4">
              <a:lumMod val="75000"/>
            </a:schemeClr>
          </a:outerShdw>
        </a:effectLst>
      </xdr:spPr>
    </xdr:pic>
    <xdr:clientData/>
  </xdr:twoCellAnchor>
  <xdr:oneCellAnchor>
    <xdr:from>
      <xdr:col>5</xdr:col>
      <xdr:colOff>175260</xdr:colOff>
      <xdr:row>15</xdr:row>
      <xdr:rowOff>7620</xdr:rowOff>
    </xdr:from>
    <xdr:ext cx="1927860" cy="571500"/>
    <xdr:sp macro="" textlink="">
      <xdr:nvSpPr>
        <xdr:cNvPr id="5" name="正方形/長方形 4">
          <a:extLst>
            <a:ext uri="{FF2B5EF4-FFF2-40B4-BE49-F238E27FC236}">
              <a16:creationId xmlns:a16="http://schemas.microsoft.com/office/drawing/2014/main" id="{00000000-0008-0000-1300-000005000000}"/>
            </a:ext>
          </a:extLst>
        </xdr:cNvPr>
        <xdr:cNvSpPr/>
      </xdr:nvSpPr>
      <xdr:spPr>
        <a:xfrm>
          <a:off x="2887980" y="3048000"/>
          <a:ext cx="1927860" cy="571500"/>
        </a:xfrm>
        <a:prstGeom prst="rect">
          <a:avLst/>
        </a:prstGeom>
        <a:noFill/>
      </xdr:spPr>
      <xdr:txBody>
        <a:bodyPr wrap="square" lIns="91440" tIns="45720" rIns="91440" bIns="45720">
          <a:noAutofit/>
        </a:bodyPr>
        <a:lstStyle/>
        <a:p>
          <a:pPr algn="ctr"/>
          <a:r>
            <a:rPr lang="ja-JP" altLang="en-US" sz="1200" b="0"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rPr>
            <a:t>プラチナ</a:t>
          </a:r>
          <a:endParaRPr lang="en-US" altLang="ja-JP" sz="1200" b="0"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endParaRPr>
        </a:p>
        <a:p>
          <a:pPr algn="ctr"/>
          <a:r>
            <a:rPr lang="ja-JP" altLang="en-US" sz="12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rPr>
            <a:t>ステージアップ</a:t>
          </a:r>
        </a:p>
      </xdr:txBody>
    </xdr:sp>
    <xdr:clientData/>
  </xdr:oneCellAnchor>
  <xdr:twoCellAnchor editAs="oneCell">
    <xdr:from>
      <xdr:col>2</xdr:col>
      <xdr:colOff>434577</xdr:colOff>
      <xdr:row>43</xdr:row>
      <xdr:rowOff>51198</xdr:rowOff>
    </xdr:from>
    <xdr:to>
      <xdr:col>4</xdr:col>
      <xdr:colOff>367912</xdr:colOff>
      <xdr:row>46</xdr:row>
      <xdr:rowOff>320287</xdr:rowOff>
    </xdr:to>
    <xdr:pic>
      <xdr:nvPicPr>
        <xdr:cNvPr id="6" name="図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4217429">
          <a:off x="1295400" y="8153400"/>
          <a:ext cx="1050139" cy="1400185"/>
        </a:xfrm>
        <a:prstGeom prst="rect">
          <a:avLst/>
        </a:prstGeom>
      </xdr:spPr>
    </xdr:pic>
    <xdr:clientData/>
  </xdr:twoCellAnchor>
  <xdr:twoCellAnchor editAs="oneCell">
    <xdr:from>
      <xdr:col>8</xdr:col>
      <xdr:colOff>76200</xdr:colOff>
      <xdr:row>46</xdr:row>
      <xdr:rowOff>247650</xdr:rowOff>
    </xdr:from>
    <xdr:to>
      <xdr:col>9</xdr:col>
      <xdr:colOff>114</xdr:colOff>
      <xdr:row>50</xdr:row>
      <xdr:rowOff>38100</xdr:rowOff>
    </xdr:to>
    <xdr:pic>
      <xdr:nvPicPr>
        <xdr:cNvPr id="7" name="図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72050" y="9305925"/>
          <a:ext cx="609714" cy="6572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28575</xdr:colOff>
      <xdr:row>0</xdr:row>
      <xdr:rowOff>0</xdr:rowOff>
    </xdr:from>
    <xdr:ext cx="10896599" cy="359073"/>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28575" y="0"/>
          <a:ext cx="10896599" cy="359073"/>
        </a:xfrm>
        <a:prstGeom prst="rect">
          <a:avLst/>
        </a:prstGeom>
        <a:noFill/>
      </xdr:spPr>
      <xdr:txBody>
        <a:bodyPr wrap="square" lIns="91440" tIns="45720" rIns="91440" bIns="45720">
          <a:spAutoFit/>
        </a:bodyPr>
        <a:lstStyle/>
        <a:p>
          <a:pPr algn="ctr"/>
          <a:r>
            <a:rPr lang="ja-JP" altLang="en-US"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しっかり、きっちり。だから安心！　　完全自社職人施工・手塗り　　</a:t>
          </a:r>
          <a:r>
            <a:rPr lang="en-US" altLang="ja-JP"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a:t>
          </a:r>
          <a:r>
            <a:rPr lang="ja-JP" altLang="en-US"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丁寧</a:t>
          </a:r>
          <a:r>
            <a:rPr lang="en-US" altLang="ja-JP" sz="16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a:t>
          </a:r>
        </a:p>
      </xdr:txBody>
    </xdr:sp>
    <xdr:clientData/>
  </xdr:oneCellAnchor>
  <xdr:oneCellAnchor>
    <xdr:from>
      <xdr:col>15</xdr:col>
      <xdr:colOff>52672</xdr:colOff>
      <xdr:row>17</xdr:row>
      <xdr:rowOff>175260</xdr:rowOff>
    </xdr:from>
    <xdr:ext cx="5212748" cy="259080"/>
    <xdr:sp macro="" textlink="">
      <xdr:nvSpPr>
        <xdr:cNvPr id="3" name="正方形/長方形 2">
          <a:extLst>
            <a:ext uri="{FF2B5EF4-FFF2-40B4-BE49-F238E27FC236}">
              <a16:creationId xmlns:a16="http://schemas.microsoft.com/office/drawing/2014/main" id="{00000000-0008-0000-1400-000003000000}"/>
            </a:ext>
          </a:extLst>
        </xdr:cNvPr>
        <xdr:cNvSpPr/>
      </xdr:nvSpPr>
      <xdr:spPr>
        <a:xfrm>
          <a:off x="4639912" y="4351020"/>
          <a:ext cx="5212748" cy="259080"/>
        </a:xfrm>
        <a:prstGeom prst="rect">
          <a:avLst/>
        </a:prstGeom>
        <a:noFill/>
      </xdr:spPr>
      <xdr:txBody>
        <a:bodyPr wrap="none" lIns="91440" tIns="45720" rIns="91440" bIns="45720">
          <a:noAutofit/>
        </a:bodyPr>
        <a:lstStyle/>
        <a:p>
          <a:pPr algn="ctr"/>
          <a:r>
            <a:rPr lang="ja-JP" altLang="en-US" sz="1200" b="1" cap="none" spc="0">
              <a:ln w="12700">
                <a:solidFill>
                  <a:srgbClr val="FF0000"/>
                </a:solidFill>
                <a:prstDash val="solid"/>
              </a:ln>
              <a:pattFill prst="narHorz">
                <a:fgClr>
                  <a:schemeClr val="accent3"/>
                </a:fgClr>
                <a:bgClr>
                  <a:schemeClr val="accent3">
                    <a:lumMod val="40000"/>
                    <a:lumOff val="60000"/>
                  </a:schemeClr>
                </a:bgClr>
              </a:pattFill>
              <a:effectLst>
                <a:innerShdw blurRad="177800">
                  <a:schemeClr val="accent3">
                    <a:lumMod val="50000"/>
                  </a:schemeClr>
                </a:innerShdw>
              </a:effectLst>
            </a:rPr>
            <a:t>同じ材料でも、職人又は会社の方針で耐久年数に大きく差がでます！</a:t>
          </a:r>
          <a:endParaRPr lang="en-US" altLang="ja-JP" sz="1200" b="1" cap="none" spc="0">
            <a:ln w="12700">
              <a:solidFill>
                <a:srgbClr val="FF0000"/>
              </a:solidFill>
              <a:prstDash val="solid"/>
            </a:ln>
            <a:pattFill prst="narHorz">
              <a:fgClr>
                <a:schemeClr val="accent3"/>
              </a:fgClr>
              <a:bgClr>
                <a:schemeClr val="accent3">
                  <a:lumMod val="40000"/>
                  <a:lumOff val="60000"/>
                </a:schemeClr>
              </a:bgClr>
            </a:pattFill>
            <a:effectLst>
              <a:innerShdw blurRad="177800">
                <a:schemeClr val="accent3">
                  <a:lumMod val="50000"/>
                </a:schemeClr>
              </a:innerShdw>
            </a:effectLst>
          </a:endParaRP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532091</xdr:colOff>
      <xdr:row>0</xdr:row>
      <xdr:rowOff>57150</xdr:rowOff>
    </xdr:from>
    <xdr:ext cx="5510569" cy="1885950"/>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532091" y="57150"/>
          <a:ext cx="5510569" cy="1885950"/>
        </a:xfrm>
        <a:prstGeom prst="rect">
          <a:avLst/>
        </a:prstGeom>
        <a:solidFill>
          <a:schemeClr val="accent2">
            <a:lumMod val="20000"/>
            <a:lumOff val="80000"/>
          </a:schemeClr>
        </a:solidFill>
        <a:ln w="57150">
          <a:solidFill>
            <a:schemeClr val="accent2">
              <a:lumMod val="50000"/>
            </a:schemeClr>
          </a:solidFill>
        </a:ln>
      </xdr:spPr>
      <xdr:txBody>
        <a:bodyPr wrap="none" lIns="91440" tIns="45720" rIns="91440" bIns="45720">
          <a:noAutofit/>
        </a:bodyPr>
        <a:lstStyle/>
        <a:p>
          <a:pPr algn="ctr"/>
          <a:r>
            <a:rPr lang="ja-JP" altLang="en-US" sz="2000" b="0" cap="none" spc="0">
              <a:ln w="0"/>
              <a:solidFill>
                <a:schemeClr val="tx1"/>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rPr>
            <a:t>　　　　　　　　　　　　　</a:t>
          </a:r>
          <a:r>
            <a:rPr lang="ja-JP" altLang="en-US" sz="1800" b="1" cap="none" spc="0">
              <a:ln w="0"/>
              <a:solidFill>
                <a:schemeClr val="tx1"/>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rPr>
            <a:t>地元カリスマ職人の</a:t>
          </a:r>
          <a:endParaRPr lang="en-US" altLang="ja-JP" sz="2400" b="0" cap="none" spc="0">
            <a:ln w="0"/>
            <a:solidFill>
              <a:schemeClr val="accent2">
                <a:lumMod val="50000"/>
              </a:schemeClr>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endParaRPr>
        </a:p>
        <a:p>
          <a:pPr algn="ctr"/>
          <a:r>
            <a:rPr lang="ja-JP" altLang="en-US" sz="2400" b="0" cap="none" spc="0">
              <a:ln w="0"/>
              <a:solidFill>
                <a:schemeClr val="accent2">
                  <a:lumMod val="50000"/>
                </a:schemeClr>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rPr>
            <a:t>　　　　　　　　　　</a:t>
          </a:r>
          <a:r>
            <a:rPr lang="ja-JP" altLang="en-US" sz="2000" b="0" cap="none" spc="0">
              <a:ln w="0"/>
              <a:solidFill>
                <a:schemeClr val="accent2">
                  <a:lumMod val="50000"/>
                </a:schemeClr>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rPr>
            <a:t>外壁塗装　裏話</a:t>
          </a:r>
          <a:endParaRPr lang="en-US" altLang="ja-JP" sz="2400" b="0" cap="none" spc="0">
            <a:ln w="0"/>
            <a:solidFill>
              <a:schemeClr val="accent2">
                <a:lumMod val="50000"/>
              </a:schemeClr>
            </a:solidFill>
            <a:effectLst>
              <a:outerShdw blurRad="38100" dist="19050" dir="2700000" algn="tl" rotWithShape="0">
                <a:schemeClr val="dk1">
                  <a:alpha val="40000"/>
                </a:schemeClr>
              </a:outerShdw>
            </a:effectLst>
            <a:latin typeface="AR PなごみＰＯＰ体B" panose="040B0800000000000000" pitchFamily="50" charset="-128"/>
            <a:ea typeface="AR PなごみＰＯＰ体B" panose="040B0800000000000000" pitchFamily="50" charset="-128"/>
          </a:endParaRPr>
        </a:p>
        <a:p>
          <a:pPr algn="ctr"/>
          <a:endParaRPr lang="en-US" altLang="ja-JP" sz="1800" b="0" cap="none" spc="0">
            <a:ln w="0"/>
            <a:solidFill>
              <a:schemeClr val="accent2">
                <a:lumMod val="50000"/>
              </a:schemeClr>
            </a:solidFill>
            <a:effectLst>
              <a:outerShdw blurRad="38100" dist="19050" dir="2700000" algn="tl" rotWithShape="0">
                <a:schemeClr val="dk1">
                  <a:alpha val="40000"/>
                </a:schemeClr>
              </a:outerShdw>
            </a:effectLst>
            <a:latin typeface="ARマーカー体E" panose="020B0609010101010101" pitchFamily="49" charset="-128"/>
            <a:ea typeface="ARマーカー体E" panose="020B0609010101010101" pitchFamily="49" charset="-128"/>
          </a:endParaRPr>
        </a:p>
        <a:p>
          <a:pPr algn="ctr"/>
          <a:r>
            <a:rPr lang="ja-JP" altLang="en-US" sz="2000" b="0" cap="none" spc="0">
              <a:ln w="0"/>
              <a:solidFill>
                <a:schemeClr val="accent2">
                  <a:lumMod val="50000"/>
                </a:schemeClr>
              </a:solidFill>
              <a:effectLst>
                <a:outerShdw blurRad="38100" dist="19050" dir="2700000" algn="tl" rotWithShape="0">
                  <a:schemeClr val="dk1">
                    <a:alpha val="40000"/>
                  </a:schemeClr>
                </a:outerShdw>
              </a:effectLst>
              <a:latin typeface="ARマーカー体E" panose="020B0609010101010101" pitchFamily="49" charset="-128"/>
              <a:ea typeface="ARマーカー体E" panose="020B0609010101010101" pitchFamily="49" charset="-128"/>
            </a:rPr>
            <a:t>　　　　　</a:t>
          </a:r>
          <a:endParaRPr lang="en-US" altLang="ja-JP" sz="2100" b="1" cap="none" spc="0">
            <a:ln w="0"/>
            <a:solidFill>
              <a:schemeClr val="accent2">
                <a:lumMod val="50000"/>
              </a:schemeClr>
            </a:solidFill>
            <a:effectLst>
              <a:outerShdw blurRad="38100" dist="19050" dir="2700000" algn="tl" rotWithShape="0">
                <a:schemeClr val="dk1">
                  <a:alpha val="40000"/>
                </a:schemeClr>
              </a:outerShdw>
            </a:effectLst>
            <a:latin typeface="ARマーカー体E" panose="020B0609010101010101" pitchFamily="49" charset="-128"/>
            <a:ea typeface="ARマーカー体E" panose="020B0609010101010101" pitchFamily="49" charset="-128"/>
          </a:endParaRPr>
        </a:p>
      </xdr:txBody>
    </xdr:sp>
    <xdr:clientData/>
  </xdr:oneCellAnchor>
  <xdr:oneCellAnchor>
    <xdr:from>
      <xdr:col>0</xdr:col>
      <xdr:colOff>0</xdr:colOff>
      <xdr:row>0</xdr:row>
      <xdr:rowOff>19050</xdr:rowOff>
    </xdr:from>
    <xdr:ext cx="3718560" cy="1162050"/>
    <xdr:sp macro="" textlink="">
      <xdr:nvSpPr>
        <xdr:cNvPr id="3" name="正方形/長方形 2">
          <a:extLst>
            <a:ext uri="{FF2B5EF4-FFF2-40B4-BE49-F238E27FC236}">
              <a16:creationId xmlns:a16="http://schemas.microsoft.com/office/drawing/2014/main" id="{00000000-0008-0000-1500-000003000000}"/>
            </a:ext>
          </a:extLst>
        </xdr:cNvPr>
        <xdr:cNvSpPr/>
      </xdr:nvSpPr>
      <xdr:spPr>
        <a:xfrm>
          <a:off x="0" y="19050"/>
          <a:ext cx="3718560" cy="1162050"/>
        </a:xfrm>
        <a:prstGeom prst="rect">
          <a:avLst/>
        </a:prstGeom>
        <a:solidFill>
          <a:srgbClr val="F48F2A"/>
        </a:solidFill>
      </xdr:spPr>
      <xdr:txBody>
        <a:bodyPr wrap="none" lIns="91440" tIns="45720" rIns="91440" bIns="45720">
          <a:noAutofit/>
        </a:bodyPr>
        <a:lstStyle/>
        <a:p>
          <a:pPr algn="ctr"/>
          <a:r>
            <a:rPr lang="en-US" altLang="ja-JP" sz="1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your life style             happy story</a:t>
          </a:r>
        </a:p>
        <a:p>
          <a:pPr algn="ctr"/>
          <a:r>
            <a:rPr lang="ja-JP" altLang="en-US" sz="2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　　　</a:t>
          </a:r>
          <a:r>
            <a:rPr lang="ja-JP" altLang="en-US" sz="1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R PハイカラＰＯＰ体H" panose="020B0600010101010101" pitchFamily="50" charset="-128"/>
              <a:ea typeface="AR PハイカラＰＯＰ体H" panose="020B0600010101010101" pitchFamily="50" charset="-128"/>
            </a:rPr>
            <a:t>あなたの</a:t>
          </a:r>
          <a:r>
            <a:rPr lang="ja-JP" altLang="en-US" sz="1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R PハイカラＰＯＰ体H" panose="020B0600010101010101" pitchFamily="50" charset="-128"/>
              <a:ea typeface="AR PハイカラＰＯＰ体H" panose="020B0600010101010101" pitchFamily="50" charset="-128"/>
            </a:rPr>
            <a:t>暮らし　　　せ物語</a:t>
          </a:r>
          <a:r>
            <a:rPr lang="ja-JP" altLang="en-US"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　　　</a:t>
          </a:r>
          <a:r>
            <a:rPr lang="ja-JP" alt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　　</a:t>
          </a:r>
          <a:endParaRPr lang="en-US" altLang="ja-JP"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6</xdr:col>
      <xdr:colOff>552450</xdr:colOff>
      <xdr:row>25</xdr:row>
      <xdr:rowOff>85725</xdr:rowOff>
    </xdr:from>
    <xdr:ext cx="184731" cy="264560"/>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4210050" y="43986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xdr:col>
      <xdr:colOff>519911</xdr:colOff>
      <xdr:row>0</xdr:row>
      <xdr:rowOff>129643</xdr:rowOff>
    </xdr:from>
    <xdr:to>
      <xdr:col>4</xdr:col>
      <xdr:colOff>2136</xdr:colOff>
      <xdr:row>6</xdr:row>
      <xdr:rowOff>156863</xdr:rowOff>
    </xdr:to>
    <xdr:pic>
      <xdr:nvPicPr>
        <xdr:cNvPr id="5" name="irc_mi" descr="http://hudemoji-pop.up.n.seesaa.net/hudemoji-pop/image/E5B9B820E8B5A4-thumbnail2.png?d=a1">
          <a:hlinkClick xmlns:r="http://schemas.openxmlformats.org/officeDocument/2006/relationships" r:id="rId1"/>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9692505">
          <a:off x="1739111" y="129643"/>
          <a:ext cx="701425" cy="103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141969</xdr:colOff>
      <xdr:row>7</xdr:row>
      <xdr:rowOff>94267</xdr:rowOff>
    </xdr:from>
    <xdr:to>
      <xdr:col>1</xdr:col>
      <xdr:colOff>380758</xdr:colOff>
      <xdr:row>13</xdr:row>
      <xdr:rowOff>127514</xdr:rowOff>
    </xdr:to>
    <xdr:pic>
      <xdr:nvPicPr>
        <xdr:cNvPr id="6" name="図 5" descr="印刷用PNG">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20515097">
          <a:off x="141969" y="1267747"/>
          <a:ext cx="848389" cy="1039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142875</xdr:colOff>
      <xdr:row>7</xdr:row>
      <xdr:rowOff>95250</xdr:rowOff>
    </xdr:from>
    <xdr:ext cx="5259705" cy="613410"/>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752475" y="1268730"/>
          <a:ext cx="5259705" cy="613410"/>
        </a:xfrm>
        <a:prstGeom prst="rect">
          <a:avLst/>
        </a:prstGeom>
        <a:noFill/>
      </xdr:spPr>
      <xdr:txBody>
        <a:bodyPr wrap="square" lIns="91440" tIns="45720" rIns="91440" bIns="45720">
          <a:noAutofit/>
        </a:bodyPr>
        <a:lstStyle/>
        <a:p>
          <a:pPr algn="ctr"/>
          <a:r>
            <a:rPr lang="ja-JP" altLang="en-US" sz="2000" b="1" cap="none" spc="0">
              <a:ln w="9525">
                <a:solidFill>
                  <a:schemeClr val="bg1"/>
                </a:solidFill>
                <a:prstDash val="solid"/>
              </a:ln>
              <a:solidFill>
                <a:schemeClr val="accent2">
                  <a:lumMod val="50000"/>
                </a:schemeClr>
              </a:solidFill>
              <a:effectLst>
                <a:outerShdw blurRad="12700" dist="38100" dir="2700000" algn="tl" rotWithShape="0">
                  <a:schemeClr val="bg1">
                    <a:lumMod val="50000"/>
                  </a:schemeClr>
                </a:outerShdw>
              </a:effectLst>
              <a:latin typeface="AR Pマーカー体E" panose="020B0600010101010101" pitchFamily="50" charset="-128"/>
              <a:ea typeface="AR Pマーカー体E" panose="020B0600010101010101" pitchFamily="50" charset="-128"/>
            </a:rPr>
            <a:t>あなたの住まいと家計にピッタリの塗料は何？</a:t>
          </a:r>
        </a:p>
      </xdr:txBody>
    </xdr:sp>
    <xdr:clientData/>
  </xdr:oneCellAnchor>
  <xdr:oneCellAnchor>
    <xdr:from>
      <xdr:col>1</xdr:col>
      <xdr:colOff>238126</xdr:colOff>
      <xdr:row>26</xdr:row>
      <xdr:rowOff>123825</xdr:rowOff>
    </xdr:from>
    <xdr:ext cx="438150" cy="1190626"/>
    <xdr:sp macro="" textlink="">
      <xdr:nvSpPr>
        <xdr:cNvPr id="8" name="テキスト ボックス 7">
          <a:extLst>
            <a:ext uri="{FF2B5EF4-FFF2-40B4-BE49-F238E27FC236}">
              <a16:creationId xmlns:a16="http://schemas.microsoft.com/office/drawing/2014/main" id="{00000000-0008-0000-1500-000008000000}"/>
            </a:ext>
          </a:extLst>
        </xdr:cNvPr>
        <xdr:cNvSpPr txBox="1"/>
      </xdr:nvSpPr>
      <xdr:spPr>
        <a:xfrm>
          <a:off x="847726" y="4604385"/>
          <a:ext cx="438150" cy="1190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1600" b="1"/>
            <a:t>施工金額</a:t>
          </a:r>
        </a:p>
      </xdr:txBody>
    </xdr:sp>
    <xdr:clientData/>
  </xdr:oneCellAnchor>
  <xdr:oneCellAnchor>
    <xdr:from>
      <xdr:col>0</xdr:col>
      <xdr:colOff>185060</xdr:colOff>
      <xdr:row>23</xdr:row>
      <xdr:rowOff>152400</xdr:rowOff>
    </xdr:from>
    <xdr:ext cx="424540" cy="2686050"/>
    <xdr:sp macro="" textlink="">
      <xdr:nvSpPr>
        <xdr:cNvPr id="9" name="テキスト ボックス 8">
          <a:extLst>
            <a:ext uri="{FF2B5EF4-FFF2-40B4-BE49-F238E27FC236}">
              <a16:creationId xmlns:a16="http://schemas.microsoft.com/office/drawing/2014/main" id="{00000000-0008-0000-1500-000009000000}"/>
            </a:ext>
          </a:extLst>
        </xdr:cNvPr>
        <xdr:cNvSpPr txBox="1"/>
      </xdr:nvSpPr>
      <xdr:spPr>
        <a:xfrm rot="21399341">
          <a:off x="185060" y="4130040"/>
          <a:ext cx="424540" cy="2686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600" b="1">
              <a:latin typeface="AR PなごみＰＯＰ体B" panose="040B0800000000000000" pitchFamily="50" charset="-128"/>
              <a:ea typeface="AR PなごみＰＯＰ体B" panose="040B0800000000000000" pitchFamily="50" charset="-128"/>
            </a:rPr>
            <a:t>わかりやすいワン</a:t>
          </a:r>
        </a:p>
      </xdr:txBody>
    </xdr:sp>
    <xdr:clientData/>
  </xdr:oneCellAnchor>
  <xdr:twoCellAnchor editAs="oneCell">
    <xdr:from>
      <xdr:col>1</xdr:col>
      <xdr:colOff>171768</xdr:colOff>
      <xdr:row>36</xdr:row>
      <xdr:rowOff>20147</xdr:rowOff>
    </xdr:from>
    <xdr:to>
      <xdr:col>1</xdr:col>
      <xdr:colOff>585431</xdr:colOff>
      <xdr:row>39</xdr:row>
      <xdr:rowOff>60457</xdr:rowOff>
    </xdr:to>
    <xdr:pic>
      <xdr:nvPicPr>
        <xdr:cNvPr id="10" name="図 9" descr="犬足跡　光沢・赤">
          <a:hlinkClick xmlns:r="http://schemas.openxmlformats.org/officeDocument/2006/relationships" r:id="rId4"/>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20043592">
          <a:off x="781368" y="6177107"/>
          <a:ext cx="413663" cy="54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75559</xdr:colOff>
      <xdr:row>42</xdr:row>
      <xdr:rowOff>0</xdr:rowOff>
    </xdr:from>
    <xdr:to>
      <xdr:col>0</xdr:col>
      <xdr:colOff>431263</xdr:colOff>
      <xdr:row>44</xdr:row>
      <xdr:rowOff>96877</xdr:rowOff>
    </xdr:to>
    <xdr:pic>
      <xdr:nvPicPr>
        <xdr:cNvPr id="11" name="irc_mi" descr="http://www.illust-box.jp/db_img/sozai/00001/18671/watermark.jpg">
          <a:hlinkClick xmlns:r="http://schemas.openxmlformats.org/officeDocument/2006/relationships" r:id="rId6"/>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20663521">
          <a:off x="75559" y="7345554"/>
          <a:ext cx="355704" cy="432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43</xdr:row>
      <xdr:rowOff>19050</xdr:rowOff>
    </xdr:from>
    <xdr:to>
      <xdr:col>9</xdr:col>
      <xdr:colOff>571501</xdr:colOff>
      <xdr:row>58</xdr:row>
      <xdr:rowOff>7620</xdr:rowOff>
    </xdr:to>
    <xdr:sp macro="" textlink="">
      <xdr:nvSpPr>
        <xdr:cNvPr id="12" name="フローチャート: 代替処理 11">
          <a:extLst>
            <a:ext uri="{FF2B5EF4-FFF2-40B4-BE49-F238E27FC236}">
              <a16:creationId xmlns:a16="http://schemas.microsoft.com/office/drawing/2014/main" id="{00000000-0008-0000-1500-00000C000000}"/>
            </a:ext>
          </a:extLst>
        </xdr:cNvPr>
        <xdr:cNvSpPr/>
      </xdr:nvSpPr>
      <xdr:spPr>
        <a:xfrm>
          <a:off x="1" y="7486650"/>
          <a:ext cx="6057900" cy="2503170"/>
        </a:xfrm>
        <a:prstGeom prst="flowChartAlternateProcess">
          <a:avLst/>
        </a:prstGeom>
        <a:ln>
          <a:prstDash val="dash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latin typeface="AR P明朝体U" panose="020B0600010101010101" pitchFamily="50" charset="-128"/>
              <a:ea typeface="AR P明朝体U" panose="020B0600010101010101" pitchFamily="50" charset="-128"/>
            </a:rPr>
            <a:t>大宰府・筑紫野・小郡・宇美町・福岡市の</a:t>
          </a:r>
          <a:endParaRPr kumimoji="1" lang="en-US" altLang="ja-JP" sz="1050">
            <a:latin typeface="AR P明朝体U" panose="020B0600010101010101" pitchFamily="50" charset="-128"/>
            <a:ea typeface="AR P明朝体U" panose="020B0600010101010101" pitchFamily="50" charset="-128"/>
          </a:endParaRPr>
        </a:p>
        <a:p>
          <a:pPr algn="l"/>
          <a:r>
            <a:rPr kumimoji="1" lang="ja-JP" altLang="en-US" sz="1050">
              <a:latin typeface="AR P明朝体U" panose="020B0600010101010101" pitchFamily="50" charset="-128"/>
              <a:ea typeface="AR P明朝体U" panose="020B0600010101010101" pitchFamily="50" charset="-128"/>
            </a:rPr>
            <a:t>過去</a:t>
          </a:r>
          <a:r>
            <a:rPr kumimoji="1" lang="en-US" altLang="ja-JP" sz="1050">
              <a:latin typeface="AR P明朝体U" panose="020B0600010101010101" pitchFamily="50" charset="-128"/>
              <a:ea typeface="AR P明朝体U" panose="020B0600010101010101" pitchFamily="50" charset="-128"/>
            </a:rPr>
            <a:t>3</a:t>
          </a:r>
          <a:r>
            <a:rPr kumimoji="1" lang="ja-JP" altLang="en-US" sz="1050">
              <a:latin typeface="AR P明朝体U" panose="020B0600010101010101" pitchFamily="50" charset="-128"/>
              <a:ea typeface="AR P明朝体U" panose="020B0600010101010101" pitchFamily="50" charset="-128"/>
            </a:rPr>
            <a:t>年間さかのぼりお客様、約３５０棟を対象</a:t>
          </a:r>
          <a:endParaRPr kumimoji="1" lang="en-US" altLang="ja-JP" sz="1050">
            <a:latin typeface="AR P明朝体U" panose="020B0600010101010101" pitchFamily="50" charset="-128"/>
            <a:ea typeface="AR P明朝体U" panose="020B0600010101010101" pitchFamily="50" charset="-128"/>
          </a:endParaRPr>
        </a:p>
        <a:p>
          <a:pPr algn="l"/>
          <a:r>
            <a:rPr kumimoji="1" lang="ja-JP" altLang="en-US" sz="1050">
              <a:latin typeface="AR P明朝体U" panose="020B0600010101010101" pitchFamily="50" charset="-128"/>
              <a:ea typeface="AR P明朝体U" panose="020B0600010101010101" pitchFamily="50" charset="-128"/>
            </a:rPr>
            <a:t>にはじき出されたのが右のプラン支持率です！</a:t>
          </a:r>
          <a:endParaRPr kumimoji="1" lang="en-US" altLang="ja-JP" sz="1050">
            <a:latin typeface="AR P明朝体U" panose="020B0600010101010101" pitchFamily="50" charset="-128"/>
            <a:ea typeface="AR P明朝体U" panose="020B0600010101010101" pitchFamily="50" charset="-128"/>
          </a:endParaRPr>
        </a:p>
        <a:p>
          <a:pPr algn="l"/>
          <a:r>
            <a:rPr kumimoji="1" lang="en-US" altLang="ja-JP" sz="1000">
              <a:solidFill>
                <a:srgbClr val="FF0000"/>
              </a:solidFill>
              <a:latin typeface="AR P明朝体U" panose="020B0600010101010101" pitchFamily="50" charset="-128"/>
              <a:ea typeface="AR P明朝体U" panose="020B0600010101010101" pitchFamily="50" charset="-128"/>
            </a:rPr>
            <a:t>1</a:t>
          </a:r>
          <a:r>
            <a:rPr kumimoji="1" lang="ja-JP" altLang="en-US" sz="1000">
              <a:solidFill>
                <a:srgbClr val="FF0000"/>
              </a:solidFill>
              <a:latin typeface="AR P明朝体U" panose="020B0600010101010101" pitchFamily="50" charset="-128"/>
              <a:ea typeface="AR P明朝体U" panose="020B0600010101010101" pitchFamily="50" charset="-128"/>
            </a:rPr>
            <a:t>位　ゴールドプラン　　　　　　　</a:t>
          </a:r>
          <a:r>
            <a:rPr kumimoji="1" lang="en-US" altLang="ja-JP" sz="1000">
              <a:solidFill>
                <a:srgbClr val="FF0000"/>
              </a:solidFill>
              <a:latin typeface="AR P明朝体U" panose="020B0600010101010101" pitchFamily="50" charset="-128"/>
              <a:ea typeface="AR P明朝体U" panose="020B0600010101010101" pitchFamily="50" charset="-128"/>
            </a:rPr>
            <a:t>35</a:t>
          </a:r>
          <a:r>
            <a:rPr kumimoji="1" lang="ja-JP" altLang="en-US" sz="1000">
              <a:solidFill>
                <a:srgbClr val="FF0000"/>
              </a:solidFill>
              <a:latin typeface="AR P明朝体U" panose="020B0600010101010101" pitchFamily="50" charset="-128"/>
              <a:ea typeface="AR P明朝体U" panose="020B0600010101010101" pitchFamily="50" charset="-128"/>
            </a:rPr>
            <a:t>％</a:t>
          </a:r>
          <a:endParaRPr kumimoji="1" lang="en-US" altLang="ja-JP" sz="1000">
            <a:solidFill>
              <a:srgbClr val="FF0000"/>
            </a:solidFill>
            <a:latin typeface="AR P明朝体U" panose="020B0600010101010101" pitchFamily="50" charset="-128"/>
            <a:ea typeface="AR P明朝体U" panose="020B0600010101010101" pitchFamily="50" charset="-128"/>
          </a:endParaRPr>
        </a:p>
        <a:p>
          <a:pPr algn="l"/>
          <a:r>
            <a:rPr kumimoji="1" lang="en-US" altLang="ja-JP" sz="1000">
              <a:solidFill>
                <a:srgbClr val="FF0000"/>
              </a:solidFill>
              <a:latin typeface="AR P明朝体U" panose="020B0600010101010101" pitchFamily="50" charset="-128"/>
              <a:ea typeface="AR P明朝体U" panose="020B0600010101010101" pitchFamily="50" charset="-128"/>
            </a:rPr>
            <a:t>2</a:t>
          </a:r>
          <a:r>
            <a:rPr kumimoji="1" lang="ja-JP" altLang="en-US" sz="1000">
              <a:solidFill>
                <a:srgbClr val="FF0000"/>
              </a:solidFill>
              <a:latin typeface="AR P明朝体U" panose="020B0600010101010101" pitchFamily="50" charset="-128"/>
              <a:ea typeface="AR P明朝体U" panose="020B0600010101010101" pitchFamily="50" charset="-128"/>
            </a:rPr>
            <a:t>位　ハウジングコートプラン　　　</a:t>
          </a:r>
          <a:r>
            <a:rPr kumimoji="1" lang="en-US" altLang="ja-JP" sz="1000">
              <a:solidFill>
                <a:srgbClr val="FF0000"/>
              </a:solidFill>
              <a:latin typeface="AR P明朝体U" panose="020B0600010101010101" pitchFamily="50" charset="-128"/>
              <a:ea typeface="AR P明朝体U" panose="020B0600010101010101" pitchFamily="50" charset="-128"/>
            </a:rPr>
            <a:t>32</a:t>
          </a:r>
          <a:r>
            <a:rPr kumimoji="1" lang="ja-JP" altLang="en-US" sz="1000">
              <a:solidFill>
                <a:srgbClr val="FF0000"/>
              </a:solidFill>
              <a:latin typeface="AR P明朝体U" panose="020B0600010101010101" pitchFamily="50" charset="-128"/>
              <a:ea typeface="AR P明朝体U" panose="020B0600010101010101" pitchFamily="50" charset="-128"/>
            </a:rPr>
            <a:t>％</a:t>
          </a:r>
          <a:endParaRPr kumimoji="1" lang="en-US" altLang="ja-JP" sz="1000">
            <a:solidFill>
              <a:srgbClr val="FF0000"/>
            </a:solidFill>
            <a:latin typeface="AR P明朝体U" panose="020B0600010101010101" pitchFamily="50" charset="-128"/>
            <a:ea typeface="AR P明朝体U" panose="020B0600010101010101" pitchFamily="50" charset="-128"/>
          </a:endParaRPr>
        </a:p>
        <a:p>
          <a:pPr algn="l"/>
          <a:r>
            <a:rPr kumimoji="1" lang="en-US" altLang="ja-JP" sz="1000">
              <a:solidFill>
                <a:srgbClr val="FF0000"/>
              </a:solidFill>
              <a:latin typeface="AR P明朝体U" panose="020B0600010101010101" pitchFamily="50" charset="-128"/>
              <a:ea typeface="AR P明朝体U" panose="020B0600010101010101" pitchFamily="50" charset="-128"/>
            </a:rPr>
            <a:t>3</a:t>
          </a:r>
          <a:r>
            <a:rPr kumimoji="1" lang="ja-JP" altLang="en-US" sz="1000">
              <a:solidFill>
                <a:srgbClr val="FF0000"/>
              </a:solidFill>
              <a:latin typeface="AR P明朝体U" panose="020B0600010101010101" pitchFamily="50" charset="-128"/>
              <a:ea typeface="AR P明朝体U" panose="020B0600010101010101" pitchFamily="50" charset="-128"/>
            </a:rPr>
            <a:t>位　</a:t>
          </a:r>
          <a:r>
            <a:rPr kumimoji="1" lang="en-US" altLang="ja-JP" sz="1000">
              <a:solidFill>
                <a:srgbClr val="FF0000"/>
              </a:solidFill>
              <a:latin typeface="AR P明朝体U" panose="020B0600010101010101" pitchFamily="50" charset="-128"/>
              <a:ea typeface="AR P明朝体U" panose="020B0600010101010101" pitchFamily="50" charset="-128"/>
            </a:rPr>
            <a:t>B</a:t>
          </a:r>
          <a:r>
            <a:rPr kumimoji="1" lang="ja-JP" altLang="en-US" sz="1000">
              <a:solidFill>
                <a:srgbClr val="FF0000"/>
              </a:solidFill>
              <a:latin typeface="AR P明朝体U" panose="020B0600010101010101" pitchFamily="50" charset="-128"/>
              <a:ea typeface="AR P明朝体U" panose="020B0600010101010101" pitchFamily="50" charset="-128"/>
            </a:rPr>
            <a:t>プラン　　　</a:t>
          </a:r>
          <a:r>
            <a:rPr kumimoji="1" lang="ja-JP" altLang="en-US" sz="1000" baseline="0">
              <a:solidFill>
                <a:srgbClr val="FF0000"/>
              </a:solidFill>
              <a:latin typeface="AR P明朝体U" panose="020B0600010101010101" pitchFamily="50" charset="-128"/>
              <a:ea typeface="AR P明朝体U" panose="020B0600010101010101" pitchFamily="50" charset="-128"/>
            </a:rPr>
            <a:t>   </a:t>
          </a:r>
          <a:r>
            <a:rPr kumimoji="1" lang="ja-JP" altLang="en-US" sz="1000">
              <a:solidFill>
                <a:srgbClr val="FF0000"/>
              </a:solidFill>
              <a:latin typeface="AR P明朝体U" panose="020B0600010101010101" pitchFamily="50" charset="-128"/>
              <a:ea typeface="AR P明朝体U" panose="020B0600010101010101" pitchFamily="50" charset="-128"/>
            </a:rPr>
            <a:t>　　　　　　 </a:t>
          </a:r>
          <a:r>
            <a:rPr kumimoji="1" lang="en-US" altLang="ja-JP" sz="1000">
              <a:solidFill>
                <a:srgbClr val="FF0000"/>
              </a:solidFill>
              <a:latin typeface="AR P明朝体U" panose="020B0600010101010101" pitchFamily="50" charset="-128"/>
              <a:ea typeface="AR P明朝体U" panose="020B0600010101010101" pitchFamily="50" charset="-128"/>
            </a:rPr>
            <a:t>17</a:t>
          </a:r>
          <a:r>
            <a:rPr kumimoji="1" lang="ja-JP" altLang="en-US" sz="1000">
              <a:solidFill>
                <a:srgbClr val="FF0000"/>
              </a:solidFill>
              <a:latin typeface="AR P明朝体U" panose="020B0600010101010101" pitchFamily="50" charset="-128"/>
              <a:ea typeface="AR P明朝体U" panose="020B0600010101010101" pitchFamily="50" charset="-128"/>
            </a:rPr>
            <a:t>％</a:t>
          </a:r>
          <a:endParaRPr kumimoji="1" lang="en-US" altLang="ja-JP" sz="1000">
            <a:solidFill>
              <a:srgbClr val="FF0000"/>
            </a:solidFill>
            <a:latin typeface="AR P明朝体U" panose="020B0600010101010101" pitchFamily="50" charset="-128"/>
            <a:ea typeface="AR P明朝体U" panose="020B0600010101010101" pitchFamily="50" charset="-128"/>
          </a:endParaRPr>
        </a:p>
        <a:p>
          <a:pPr algn="l"/>
          <a:r>
            <a:rPr kumimoji="1" lang="en-US" altLang="ja-JP" sz="1000">
              <a:solidFill>
                <a:srgbClr val="FF0000"/>
              </a:solidFill>
              <a:latin typeface="AR P明朝体U" panose="020B0600010101010101" pitchFamily="50" charset="-128"/>
              <a:ea typeface="AR P明朝体U" panose="020B0600010101010101" pitchFamily="50" charset="-128"/>
            </a:rPr>
            <a:t>4</a:t>
          </a:r>
          <a:r>
            <a:rPr kumimoji="1" lang="ja-JP" altLang="en-US" sz="1000">
              <a:solidFill>
                <a:srgbClr val="FF0000"/>
              </a:solidFill>
              <a:latin typeface="AR P明朝体U" panose="020B0600010101010101" pitchFamily="50" charset="-128"/>
              <a:ea typeface="AR P明朝体U" panose="020B0600010101010101" pitchFamily="50" charset="-128"/>
            </a:rPr>
            <a:t>位　プラチナプラン　　　　　</a:t>
          </a:r>
          <a:r>
            <a:rPr kumimoji="1" lang="ja-JP" altLang="en-US" sz="1000" baseline="0">
              <a:solidFill>
                <a:srgbClr val="FF0000"/>
              </a:solidFill>
              <a:latin typeface="AR P明朝体U" panose="020B0600010101010101" pitchFamily="50" charset="-128"/>
              <a:ea typeface="AR P明朝体U" panose="020B0600010101010101" pitchFamily="50" charset="-128"/>
            </a:rPr>
            <a:t> </a:t>
          </a:r>
          <a:r>
            <a:rPr kumimoji="1" lang="ja-JP" altLang="en-US" sz="1000">
              <a:solidFill>
                <a:srgbClr val="FF0000"/>
              </a:solidFill>
              <a:latin typeface="AR P明朝体U" panose="020B0600010101010101" pitchFamily="50" charset="-128"/>
              <a:ea typeface="AR P明朝体U" panose="020B0600010101010101" pitchFamily="50" charset="-128"/>
            </a:rPr>
            <a:t>　</a:t>
          </a:r>
          <a:r>
            <a:rPr kumimoji="1" lang="ja-JP" altLang="en-US" sz="1000" baseline="0">
              <a:solidFill>
                <a:srgbClr val="FF0000"/>
              </a:solidFill>
              <a:latin typeface="AR P明朝体U" panose="020B0600010101010101" pitchFamily="50" charset="-128"/>
              <a:ea typeface="AR P明朝体U" panose="020B0600010101010101" pitchFamily="50" charset="-128"/>
            </a:rPr>
            <a:t>  </a:t>
          </a:r>
          <a:r>
            <a:rPr kumimoji="1" lang="en-US" altLang="ja-JP" sz="1000">
              <a:solidFill>
                <a:srgbClr val="FF0000"/>
              </a:solidFill>
              <a:latin typeface="AR P明朝体U" panose="020B0600010101010101" pitchFamily="50" charset="-128"/>
              <a:ea typeface="AR P明朝体U" panose="020B0600010101010101" pitchFamily="50" charset="-128"/>
            </a:rPr>
            <a:t>14</a:t>
          </a:r>
          <a:r>
            <a:rPr kumimoji="1" lang="ja-JP" altLang="en-US" sz="1000">
              <a:solidFill>
                <a:srgbClr val="FF0000"/>
              </a:solidFill>
              <a:latin typeface="AR P明朝体U" panose="020B0600010101010101" pitchFamily="50" charset="-128"/>
              <a:ea typeface="AR P明朝体U" panose="020B0600010101010101" pitchFamily="50" charset="-128"/>
            </a:rPr>
            <a:t>％</a:t>
          </a:r>
          <a:endParaRPr kumimoji="1" lang="en-US" altLang="ja-JP" sz="1000">
            <a:solidFill>
              <a:srgbClr val="FF0000"/>
            </a:solidFill>
            <a:latin typeface="AR P明朝体U" panose="020B0600010101010101" pitchFamily="50" charset="-128"/>
            <a:ea typeface="AR P明朝体U" panose="020B0600010101010101" pitchFamily="50" charset="-128"/>
          </a:endParaRPr>
        </a:p>
        <a:p>
          <a:pPr algn="l"/>
          <a:r>
            <a:rPr kumimoji="1" lang="en-US" altLang="ja-JP" sz="1000">
              <a:solidFill>
                <a:srgbClr val="FF0000"/>
              </a:solidFill>
              <a:latin typeface="AR P明朝体U" panose="020B0600010101010101" pitchFamily="50" charset="-128"/>
              <a:ea typeface="AR P明朝体U" panose="020B0600010101010101" pitchFamily="50" charset="-128"/>
            </a:rPr>
            <a:t>5</a:t>
          </a:r>
          <a:r>
            <a:rPr kumimoji="1" lang="ja-JP" altLang="en-US" sz="1000">
              <a:solidFill>
                <a:srgbClr val="FF0000"/>
              </a:solidFill>
              <a:latin typeface="AR P明朝体U" panose="020B0600010101010101" pitchFamily="50" charset="-128"/>
              <a:ea typeface="AR P明朝体U" panose="020B0600010101010101" pitchFamily="50" charset="-128"/>
            </a:rPr>
            <a:t>位   その他（</a:t>
          </a:r>
          <a:r>
            <a:rPr kumimoji="1" lang="en-US" altLang="ja-JP" sz="1000">
              <a:solidFill>
                <a:srgbClr val="FF0000"/>
              </a:solidFill>
              <a:latin typeface="AR P明朝体U" panose="020B0600010101010101" pitchFamily="50" charset="-128"/>
              <a:ea typeface="AR P明朝体U" panose="020B0600010101010101" pitchFamily="50" charset="-128"/>
            </a:rPr>
            <a:t>C</a:t>
          </a:r>
          <a:r>
            <a:rPr kumimoji="1" lang="ja-JP" altLang="en-US" sz="1000">
              <a:solidFill>
                <a:srgbClr val="FF0000"/>
              </a:solidFill>
              <a:latin typeface="AR P明朝体U" panose="020B0600010101010101" pitchFamily="50" charset="-128"/>
              <a:ea typeface="AR P明朝体U" panose="020B0600010101010101" pitchFamily="50" charset="-128"/>
            </a:rPr>
            <a:t>プラン・断熱塗料・アクリル）等　</a:t>
          </a:r>
          <a:r>
            <a:rPr kumimoji="1" lang="en-US" altLang="ja-JP" sz="1000">
              <a:solidFill>
                <a:srgbClr val="FF0000"/>
              </a:solidFill>
              <a:latin typeface="AR P明朝体U" panose="020B0600010101010101" pitchFamily="50" charset="-128"/>
              <a:ea typeface="AR P明朝体U" panose="020B0600010101010101" pitchFamily="50" charset="-128"/>
            </a:rPr>
            <a:t>2</a:t>
          </a:r>
          <a:r>
            <a:rPr kumimoji="1" lang="ja-JP" altLang="en-US" sz="1000">
              <a:solidFill>
                <a:srgbClr val="FF0000"/>
              </a:solidFill>
              <a:latin typeface="AR P明朝体U" panose="020B0600010101010101" pitchFamily="50" charset="-128"/>
              <a:ea typeface="AR P明朝体U" panose="020B0600010101010101" pitchFamily="50" charset="-128"/>
            </a:rPr>
            <a:t>％</a:t>
          </a:r>
          <a:endParaRPr kumimoji="1" lang="en-US" altLang="ja-JP" sz="1000">
            <a:solidFill>
              <a:srgbClr val="FF0000"/>
            </a:solidFill>
            <a:latin typeface="AR P明朝体U" panose="020B0600010101010101" pitchFamily="50" charset="-128"/>
            <a:ea typeface="AR P明朝体U" panose="020B0600010101010101" pitchFamily="50" charset="-128"/>
          </a:endParaRPr>
        </a:p>
        <a:p>
          <a:pPr algn="l"/>
          <a:endParaRPr kumimoji="1" lang="ja-JP" altLang="en-US" sz="1100">
            <a:latin typeface="AR P明朝体U" panose="020B0600010101010101" pitchFamily="50" charset="-128"/>
            <a:ea typeface="AR P明朝体U" panose="020B0600010101010101" pitchFamily="50" charset="-128"/>
          </a:endParaRPr>
        </a:p>
      </xdr:txBody>
    </xdr:sp>
    <xdr:clientData/>
  </xdr:twoCellAnchor>
  <xdr:twoCellAnchor>
    <xdr:from>
      <xdr:col>6</xdr:col>
      <xdr:colOff>47624</xdr:colOff>
      <xdr:row>43</xdr:row>
      <xdr:rowOff>83820</xdr:rowOff>
    </xdr:from>
    <xdr:to>
      <xdr:col>9</xdr:col>
      <xdr:colOff>388620</xdr:colOff>
      <xdr:row>54</xdr:row>
      <xdr:rowOff>1</xdr:rowOff>
    </xdr:to>
    <xdr:graphicFrame macro="">
      <xdr:nvGraphicFramePr>
        <xdr:cNvPr id="13" name="グラフ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0</xdr:col>
      <xdr:colOff>28575</xdr:colOff>
      <xdr:row>54</xdr:row>
      <xdr:rowOff>76200</xdr:rowOff>
    </xdr:from>
    <xdr:ext cx="1007745" cy="586740"/>
    <xdr:sp macro="" textlink="">
      <xdr:nvSpPr>
        <xdr:cNvPr id="14" name="正方形/長方形 13">
          <a:extLst>
            <a:ext uri="{FF2B5EF4-FFF2-40B4-BE49-F238E27FC236}">
              <a16:creationId xmlns:a16="http://schemas.microsoft.com/office/drawing/2014/main" id="{00000000-0008-0000-1500-00000E000000}"/>
            </a:ext>
          </a:extLst>
        </xdr:cNvPr>
        <xdr:cNvSpPr/>
      </xdr:nvSpPr>
      <xdr:spPr>
        <a:xfrm>
          <a:off x="28575" y="9425940"/>
          <a:ext cx="1007745" cy="586740"/>
        </a:xfrm>
        <a:prstGeom prst="rect">
          <a:avLst/>
        </a:prstGeom>
        <a:solidFill>
          <a:schemeClr val="accent2"/>
        </a:solidFill>
      </xdr:spPr>
      <xdr:txBody>
        <a:bodyPr wrap="none" lIns="91440" tIns="45720" rIns="91440" bIns="45720">
          <a:noAutofit/>
        </a:bodyPr>
        <a:lstStyle/>
        <a:p>
          <a:pPr algn="ctr"/>
          <a:r>
            <a:rPr lang="ja-JP" altLang="en-US" sz="1100" b="1" cap="none" spc="0">
              <a:ln w="6600">
                <a:solidFill>
                  <a:schemeClr val="accent2"/>
                </a:solidFill>
                <a:prstDash val="solid"/>
              </a:ln>
              <a:solidFill>
                <a:srgbClr val="002060"/>
              </a:solidFill>
              <a:effectLst>
                <a:outerShdw dist="38100" dir="2700000" algn="tl" rotWithShape="0">
                  <a:schemeClr val="accent2"/>
                </a:outerShdw>
              </a:effectLst>
              <a:latin typeface="HGP創英角ﾎﾟｯﾌﾟ体" panose="040B0A00000000000000" pitchFamily="50" charset="-128"/>
              <a:ea typeface="HGP創英角ﾎﾟｯﾌﾟ体" panose="040B0A00000000000000" pitchFamily="50" charset="-128"/>
            </a:rPr>
            <a:t>職人直営</a:t>
          </a:r>
          <a:endParaRPr lang="en-US" altLang="ja-JP" sz="1100" b="1" cap="none" spc="0">
            <a:ln w="6600">
              <a:solidFill>
                <a:schemeClr val="accent2"/>
              </a:solidFill>
              <a:prstDash val="solid"/>
            </a:ln>
            <a:solidFill>
              <a:srgbClr val="002060"/>
            </a:solidFill>
            <a:effectLst>
              <a:outerShdw dist="38100" dir="2700000" algn="tl" rotWithShape="0">
                <a:schemeClr val="accent2"/>
              </a:outerShdw>
            </a:effectLst>
            <a:latin typeface="HGP創英角ﾎﾟｯﾌﾟ体" panose="040B0A00000000000000" pitchFamily="50" charset="-128"/>
            <a:ea typeface="HGP創英角ﾎﾟｯﾌﾟ体" panose="040B0A00000000000000" pitchFamily="50" charset="-128"/>
          </a:endParaRPr>
        </a:p>
        <a:p>
          <a:pPr algn="ctr"/>
          <a:r>
            <a:rPr lang="ja-JP" altLang="en-US" sz="1100" b="1" cap="none" spc="0">
              <a:ln w="6600">
                <a:solidFill>
                  <a:schemeClr val="accent2"/>
                </a:solidFill>
                <a:prstDash val="solid"/>
              </a:ln>
              <a:solidFill>
                <a:srgbClr val="002060"/>
              </a:solidFill>
              <a:effectLst>
                <a:outerShdw dist="38100" dir="2700000" algn="tl" rotWithShape="0">
                  <a:schemeClr val="accent2"/>
                </a:outerShdw>
              </a:effectLst>
              <a:latin typeface="HGP創英角ﾎﾟｯﾌﾟ体" panose="040B0A00000000000000" pitchFamily="50" charset="-128"/>
              <a:ea typeface="HGP創英角ﾎﾟｯﾌﾟ体" panose="040B0A00000000000000" pitchFamily="50" charset="-128"/>
            </a:rPr>
            <a:t>塗装専門店</a:t>
          </a:r>
        </a:p>
      </xdr:txBody>
    </xdr:sp>
    <xdr:clientData/>
  </xdr:oneCellAnchor>
  <xdr:oneCellAnchor>
    <xdr:from>
      <xdr:col>1</xdr:col>
      <xdr:colOff>419100</xdr:colOff>
      <xdr:row>54</xdr:row>
      <xdr:rowOff>83820</xdr:rowOff>
    </xdr:from>
    <xdr:ext cx="5044440" cy="571500"/>
    <xdr:sp macro="" textlink="">
      <xdr:nvSpPr>
        <xdr:cNvPr id="15" name="正方形/長方形 14">
          <a:extLst>
            <a:ext uri="{FF2B5EF4-FFF2-40B4-BE49-F238E27FC236}">
              <a16:creationId xmlns:a16="http://schemas.microsoft.com/office/drawing/2014/main" id="{00000000-0008-0000-1500-00000F000000}"/>
            </a:ext>
          </a:extLst>
        </xdr:cNvPr>
        <xdr:cNvSpPr/>
      </xdr:nvSpPr>
      <xdr:spPr>
        <a:xfrm>
          <a:off x="1028700" y="9433560"/>
          <a:ext cx="5044440" cy="571500"/>
        </a:xfrm>
        <a:prstGeom prst="rect">
          <a:avLst/>
        </a:prstGeom>
        <a:solidFill>
          <a:schemeClr val="accent2"/>
        </a:solidFill>
      </xdr:spPr>
      <xdr:txBody>
        <a:bodyPr wrap="none" lIns="91440" tIns="45720" rIns="91440" bIns="45720">
          <a:noAutofit/>
        </a:bodyPr>
        <a:lstStyle/>
        <a:p>
          <a:pPr algn="ctr"/>
          <a:r>
            <a:rPr lang="ja-JP" altLang="en-US" sz="2000" b="1" cap="none" spc="0">
              <a:ln w="6600">
                <a:solidFill>
                  <a:schemeClr val="accent2"/>
                </a:solidFill>
                <a:prstDash val="solid"/>
              </a:ln>
              <a:solidFill>
                <a:srgbClr val="FFFFFF"/>
              </a:solidFill>
              <a:effectLst>
                <a:outerShdw dist="38100" dir="2700000" algn="tl" rotWithShape="0">
                  <a:schemeClr val="accent2"/>
                </a:outerShdw>
              </a:effectLst>
              <a:latin typeface="AR Pマーカー体E" panose="020B0600010101010101" pitchFamily="50" charset="-128"/>
              <a:ea typeface="AR Pマーカー体E" panose="020B0600010101010101" pitchFamily="50" charset="-128"/>
            </a:rPr>
            <a:t>ハウジングコート㈱　</a:t>
          </a:r>
          <a:r>
            <a:rPr lang="en-US" altLang="ja-JP" sz="1800" b="1" cap="none" spc="0">
              <a:ln w="6600">
                <a:solidFill>
                  <a:schemeClr val="accent2"/>
                </a:solidFill>
                <a:prstDash val="solid"/>
              </a:ln>
              <a:solidFill>
                <a:srgbClr val="FFFFFF"/>
              </a:solidFill>
              <a:effectLst>
                <a:outerShdw dist="38100" dir="2700000" algn="tl" rotWithShape="0">
                  <a:schemeClr val="accent2"/>
                </a:outerShdw>
              </a:effectLst>
              <a:latin typeface="AR Pマーカー体E" panose="020B0600010101010101" pitchFamily="50" charset="-128"/>
              <a:ea typeface="AR Pマーカー体E" panose="020B0600010101010101" pitchFamily="50" charset="-128"/>
            </a:rPr>
            <a:t>092-985-8770</a:t>
          </a:r>
          <a:endParaRPr lang="ja-JP" altLang="en-US" sz="1800" b="1" cap="none" spc="0">
            <a:ln w="6600">
              <a:solidFill>
                <a:schemeClr val="accent2"/>
              </a:solidFill>
              <a:prstDash val="solid"/>
            </a:ln>
            <a:solidFill>
              <a:srgbClr val="FFFFFF"/>
            </a:solidFill>
            <a:effectLst>
              <a:outerShdw dist="38100" dir="2700000" algn="tl" rotWithShape="0">
                <a:schemeClr val="accent2"/>
              </a:outerShdw>
            </a:effectLst>
            <a:latin typeface="AR Pマーカー体E" panose="020B0600010101010101" pitchFamily="50" charset="-128"/>
            <a:ea typeface="AR Pマーカー体E" panose="020B0600010101010101" pitchFamily="50" charset="-128"/>
          </a:endParaRPr>
        </a:p>
      </xdr:txBody>
    </xdr:sp>
    <xdr:clientData/>
  </xdr:oneCellAnchor>
  <xdr:oneCellAnchor>
    <xdr:from>
      <xdr:col>2</xdr:col>
      <xdr:colOff>396240</xdr:colOff>
      <xdr:row>37</xdr:row>
      <xdr:rowOff>129540</xdr:rowOff>
    </xdr:from>
    <xdr:ext cx="830580" cy="375284"/>
    <xdr:sp macro="" textlink="">
      <xdr:nvSpPr>
        <xdr:cNvPr id="16" name="正方形/長方形 15">
          <a:extLst>
            <a:ext uri="{FF2B5EF4-FFF2-40B4-BE49-F238E27FC236}">
              <a16:creationId xmlns:a16="http://schemas.microsoft.com/office/drawing/2014/main" id="{00000000-0008-0000-1500-000010000000}"/>
            </a:ext>
          </a:extLst>
        </xdr:cNvPr>
        <xdr:cNvSpPr/>
      </xdr:nvSpPr>
      <xdr:spPr>
        <a:xfrm>
          <a:off x="1615440" y="6454140"/>
          <a:ext cx="830580" cy="375284"/>
        </a:xfrm>
        <a:prstGeom prst="rect">
          <a:avLst/>
        </a:prstGeom>
        <a:solidFill>
          <a:srgbClr val="92D050"/>
        </a:solidFill>
      </xdr:spPr>
      <xdr:txBody>
        <a:bodyPr wrap="none" lIns="91440" tIns="45720" rIns="91440" bIns="45720">
          <a:noAutofit/>
        </a:bodyPr>
        <a:lstStyle/>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アクリル</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p>
      </xdr:txBody>
    </xdr:sp>
    <xdr:clientData/>
  </xdr:oneCellAnchor>
  <xdr:oneCellAnchor>
    <xdr:from>
      <xdr:col>2</xdr:col>
      <xdr:colOff>548640</xdr:colOff>
      <xdr:row>35</xdr:row>
      <xdr:rowOff>144780</xdr:rowOff>
    </xdr:from>
    <xdr:ext cx="891540" cy="365760"/>
    <xdr:sp macro="" textlink="">
      <xdr:nvSpPr>
        <xdr:cNvPr id="17" name="正方形/長方形 16">
          <a:extLst>
            <a:ext uri="{FF2B5EF4-FFF2-40B4-BE49-F238E27FC236}">
              <a16:creationId xmlns:a16="http://schemas.microsoft.com/office/drawing/2014/main" id="{00000000-0008-0000-1500-000011000000}"/>
            </a:ext>
          </a:extLst>
        </xdr:cNvPr>
        <xdr:cNvSpPr/>
      </xdr:nvSpPr>
      <xdr:spPr>
        <a:xfrm>
          <a:off x="1767840" y="6134100"/>
          <a:ext cx="891540" cy="365760"/>
        </a:xfrm>
        <a:prstGeom prst="rect">
          <a:avLst/>
        </a:prstGeom>
        <a:solidFill>
          <a:srgbClr val="00B050"/>
        </a:solidFill>
      </xdr:spPr>
      <xdr:txBody>
        <a:bodyPr wrap="square" lIns="91440" tIns="45720" rIns="91440" bIns="45720">
          <a:noAutofit/>
        </a:bodyPr>
        <a:lstStyle/>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ウレタン</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p>
      </xdr:txBody>
    </xdr:sp>
    <xdr:clientData/>
  </xdr:oneCellAnchor>
  <xdr:oneCellAnchor>
    <xdr:from>
      <xdr:col>4</xdr:col>
      <xdr:colOff>76200</xdr:colOff>
      <xdr:row>35</xdr:row>
      <xdr:rowOff>68580</xdr:rowOff>
    </xdr:from>
    <xdr:ext cx="807720" cy="381000"/>
    <xdr:sp macro="" textlink="">
      <xdr:nvSpPr>
        <xdr:cNvPr id="18" name="正方形/長方形 17">
          <a:extLst>
            <a:ext uri="{FF2B5EF4-FFF2-40B4-BE49-F238E27FC236}">
              <a16:creationId xmlns:a16="http://schemas.microsoft.com/office/drawing/2014/main" id="{00000000-0008-0000-1500-000012000000}"/>
            </a:ext>
          </a:extLst>
        </xdr:cNvPr>
        <xdr:cNvSpPr/>
      </xdr:nvSpPr>
      <xdr:spPr>
        <a:xfrm>
          <a:off x="2514600" y="6057900"/>
          <a:ext cx="807720" cy="381000"/>
        </a:xfrm>
        <a:prstGeom prst="rect">
          <a:avLst/>
        </a:prstGeom>
        <a:solidFill>
          <a:srgbClr val="00B0F0"/>
        </a:solidFill>
      </xdr:spPr>
      <xdr:txBody>
        <a:bodyPr wrap="none" lIns="91440" tIns="45720" rIns="91440" bIns="45720">
          <a:noAutofit/>
        </a:bodyPr>
        <a:lstStyle/>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一般シリコン</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4</xdr:col>
      <xdr:colOff>160020</xdr:colOff>
      <xdr:row>33</xdr:row>
      <xdr:rowOff>7620</xdr:rowOff>
    </xdr:from>
    <xdr:ext cx="944880" cy="381000"/>
    <xdr:sp macro="" textlink="">
      <xdr:nvSpPr>
        <xdr:cNvPr id="19" name="正方形/長方形 18">
          <a:extLst>
            <a:ext uri="{FF2B5EF4-FFF2-40B4-BE49-F238E27FC236}">
              <a16:creationId xmlns:a16="http://schemas.microsoft.com/office/drawing/2014/main" id="{00000000-0008-0000-1500-000013000000}"/>
            </a:ext>
          </a:extLst>
        </xdr:cNvPr>
        <xdr:cNvSpPr/>
      </xdr:nvSpPr>
      <xdr:spPr>
        <a:xfrm>
          <a:off x="2598420" y="5661660"/>
          <a:ext cx="944880" cy="381000"/>
        </a:xfrm>
        <a:prstGeom prst="rect">
          <a:avLst/>
        </a:prstGeom>
        <a:solidFill>
          <a:schemeClr val="accent4">
            <a:lumMod val="60000"/>
            <a:lumOff val="40000"/>
          </a:schemeClr>
        </a:solidFill>
      </xdr:spPr>
      <xdr:txBody>
        <a:bodyPr wrap="square" lIns="91440" tIns="45720" rIns="91440" bIns="45720">
          <a:noAutofit/>
        </a:bodyPr>
        <a:lstStyle/>
        <a:p>
          <a:pPr algn="ctr"/>
          <a:r>
            <a:rPr lang="ja-JP" altLang="en-US" sz="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シリコンフレックス</a:t>
          </a:r>
          <a:endParaRPr lang="en-US" altLang="ja-JP" sz="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6</xdr:col>
      <xdr:colOff>552450</xdr:colOff>
      <xdr:row>28</xdr:row>
      <xdr:rowOff>85725</xdr:rowOff>
    </xdr:from>
    <xdr:ext cx="184731" cy="264560"/>
    <xdr:sp macro="" textlink="">
      <xdr:nvSpPr>
        <xdr:cNvPr id="20" name="テキスト ボックス 19">
          <a:extLst>
            <a:ext uri="{FF2B5EF4-FFF2-40B4-BE49-F238E27FC236}">
              <a16:creationId xmlns:a16="http://schemas.microsoft.com/office/drawing/2014/main" id="{00000000-0008-0000-1500-000014000000}"/>
            </a:ext>
          </a:extLst>
        </xdr:cNvPr>
        <xdr:cNvSpPr txBox="1"/>
      </xdr:nvSpPr>
      <xdr:spPr>
        <a:xfrm>
          <a:off x="4210050" y="4901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137160</xdr:colOff>
      <xdr:row>30</xdr:row>
      <xdr:rowOff>91440</xdr:rowOff>
    </xdr:from>
    <xdr:ext cx="861060" cy="411480"/>
    <xdr:sp macro="" textlink="">
      <xdr:nvSpPr>
        <xdr:cNvPr id="21" name="正方形/長方形 20">
          <a:extLst>
            <a:ext uri="{FF2B5EF4-FFF2-40B4-BE49-F238E27FC236}">
              <a16:creationId xmlns:a16="http://schemas.microsoft.com/office/drawing/2014/main" id="{00000000-0008-0000-1500-000015000000}"/>
            </a:ext>
          </a:extLst>
        </xdr:cNvPr>
        <xdr:cNvSpPr/>
      </xdr:nvSpPr>
      <xdr:spPr>
        <a:xfrm>
          <a:off x="3185160" y="5242560"/>
          <a:ext cx="861060" cy="411480"/>
        </a:xfrm>
        <a:prstGeom prst="rect">
          <a:avLst/>
        </a:prstGeom>
        <a:solidFill>
          <a:srgbClr val="7030A0"/>
        </a:solidFill>
      </xdr:spPr>
      <xdr:txBody>
        <a:bodyPr wrap="square" lIns="91440" tIns="45720" rIns="91440" bIns="45720">
          <a:noAutofit/>
        </a:bodyPr>
        <a:lstStyle/>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超低汚染</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シリコン塗料</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6</xdr:col>
      <xdr:colOff>552450</xdr:colOff>
      <xdr:row>30</xdr:row>
      <xdr:rowOff>85725</xdr:rowOff>
    </xdr:from>
    <xdr:ext cx="184731" cy="264560"/>
    <xdr:sp macro="" textlink="">
      <xdr:nvSpPr>
        <xdr:cNvPr id="22" name="テキスト ボックス 21">
          <a:extLst>
            <a:ext uri="{FF2B5EF4-FFF2-40B4-BE49-F238E27FC236}">
              <a16:creationId xmlns:a16="http://schemas.microsoft.com/office/drawing/2014/main" id="{00000000-0008-0000-1500-000016000000}"/>
            </a:ext>
          </a:extLst>
        </xdr:cNvPr>
        <xdr:cNvSpPr txBox="1"/>
      </xdr:nvSpPr>
      <xdr:spPr>
        <a:xfrm>
          <a:off x="4210050" y="5236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327660</xdr:colOff>
      <xdr:row>28</xdr:row>
      <xdr:rowOff>68580</xdr:rowOff>
    </xdr:from>
    <xdr:ext cx="868680" cy="365760"/>
    <xdr:sp macro="" textlink="">
      <xdr:nvSpPr>
        <xdr:cNvPr id="23" name="正方形/長方形 22">
          <a:extLst>
            <a:ext uri="{FF2B5EF4-FFF2-40B4-BE49-F238E27FC236}">
              <a16:creationId xmlns:a16="http://schemas.microsoft.com/office/drawing/2014/main" id="{00000000-0008-0000-1500-000017000000}"/>
            </a:ext>
          </a:extLst>
        </xdr:cNvPr>
        <xdr:cNvSpPr/>
      </xdr:nvSpPr>
      <xdr:spPr>
        <a:xfrm>
          <a:off x="3375660" y="4884420"/>
          <a:ext cx="868680" cy="365760"/>
        </a:xfrm>
        <a:prstGeom prst="rect">
          <a:avLst/>
        </a:prstGeom>
        <a:solidFill>
          <a:srgbClr val="FFFF00"/>
        </a:solidFill>
      </xdr:spPr>
      <xdr:txBody>
        <a:bodyPr wrap="square" lIns="91440" tIns="45720" rIns="91440" bIns="45720">
          <a:noAutofit/>
        </a:bodyPr>
        <a:lstStyle/>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一般フッ素</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endParaRPr lang="en-US" altLang="ja-JP" sz="9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5</xdr:col>
      <xdr:colOff>441960</xdr:colOff>
      <xdr:row>26</xdr:row>
      <xdr:rowOff>45720</xdr:rowOff>
    </xdr:from>
    <xdr:ext cx="861060" cy="381000"/>
    <xdr:sp macro="" textlink="">
      <xdr:nvSpPr>
        <xdr:cNvPr id="24" name="正方形/長方形 23">
          <a:extLst>
            <a:ext uri="{FF2B5EF4-FFF2-40B4-BE49-F238E27FC236}">
              <a16:creationId xmlns:a16="http://schemas.microsoft.com/office/drawing/2014/main" id="{00000000-0008-0000-1500-000018000000}"/>
            </a:ext>
          </a:extLst>
        </xdr:cNvPr>
        <xdr:cNvSpPr/>
      </xdr:nvSpPr>
      <xdr:spPr>
        <a:xfrm>
          <a:off x="3489960" y="4526280"/>
          <a:ext cx="861060" cy="381000"/>
        </a:xfrm>
        <a:prstGeom prst="rect">
          <a:avLst/>
        </a:prstGeom>
        <a:solidFill>
          <a:srgbClr val="C00000"/>
        </a:solidFill>
      </xdr:spPr>
      <xdr:txBody>
        <a:bodyPr wrap="none" lIns="91440" tIns="45720" rIns="91440" bIns="45720">
          <a:noAutofit/>
        </a:bodyPr>
        <a:lstStyle/>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純粋シリコン</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oneCellAnchor>
    <xdr:from>
      <xdr:col>6</xdr:col>
      <xdr:colOff>274321</xdr:colOff>
      <xdr:row>23</xdr:row>
      <xdr:rowOff>137160</xdr:rowOff>
    </xdr:from>
    <xdr:ext cx="899160" cy="419101"/>
    <xdr:sp macro="" textlink="">
      <xdr:nvSpPr>
        <xdr:cNvPr id="25" name="正方形/長方形 24">
          <a:extLst>
            <a:ext uri="{FF2B5EF4-FFF2-40B4-BE49-F238E27FC236}">
              <a16:creationId xmlns:a16="http://schemas.microsoft.com/office/drawing/2014/main" id="{00000000-0008-0000-1500-000019000000}"/>
            </a:ext>
          </a:extLst>
        </xdr:cNvPr>
        <xdr:cNvSpPr/>
      </xdr:nvSpPr>
      <xdr:spPr>
        <a:xfrm>
          <a:off x="3931921" y="4114800"/>
          <a:ext cx="899160" cy="419101"/>
        </a:xfrm>
        <a:prstGeom prst="rect">
          <a:avLst/>
        </a:prstGeom>
        <a:solidFill>
          <a:schemeClr val="accent2"/>
        </a:solidFill>
      </xdr:spPr>
      <xdr:txBody>
        <a:bodyPr wrap="square" lIns="91440" tIns="45720" rIns="91440" bIns="45720">
          <a:noAutofit/>
        </a:bodyPr>
        <a:lstStyle/>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無機フッ素</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pPr algn="ctr"/>
          <a:r>
            <a:rPr lang="ja-JP" altLang="en-US"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樹脂塗料</a:t>
          </a:r>
          <a:endParaRPr lang="en-US" altLang="ja-JP" sz="1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oneCellAnchor>
</xdr:wsDr>
</file>

<file path=xl/drawings/drawing24.xml><?xml version="1.0" encoding="utf-8"?>
<c:userShapes xmlns:c="http://schemas.openxmlformats.org/drawingml/2006/chart">
  <cdr:relSizeAnchor xmlns:cdr="http://schemas.openxmlformats.org/drawingml/2006/chartDrawing">
    <cdr:from>
      <cdr:x>0.63468</cdr:x>
      <cdr:y>0.12877</cdr:y>
    </cdr:from>
    <cdr:to>
      <cdr:x>0.83468</cdr:x>
      <cdr:y>0.27261</cdr:y>
    </cdr:to>
    <cdr:sp macro="" textlink="">
      <cdr:nvSpPr>
        <cdr:cNvPr id="2" name="テキスト ボックス 1"/>
        <cdr:cNvSpPr txBox="1"/>
      </cdr:nvSpPr>
      <cdr:spPr>
        <a:xfrm xmlns:a="http://schemas.openxmlformats.org/drawingml/2006/main">
          <a:off x="2333486" y="224448"/>
          <a:ext cx="735330" cy="2507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ltLang="ja-JP" sz="900"/>
        </a:p>
        <a:p xmlns:a="http://schemas.openxmlformats.org/drawingml/2006/main">
          <a:endParaRPr lang="en-US" altLang="ja-JP" sz="900"/>
        </a:p>
      </cdr:txBody>
    </cdr:sp>
  </cdr:relSizeAnchor>
  <cdr:relSizeAnchor xmlns:cdr="http://schemas.openxmlformats.org/drawingml/2006/chartDrawing">
    <cdr:from>
      <cdr:x>0.6217</cdr:x>
      <cdr:y>0.27796</cdr:y>
    </cdr:from>
    <cdr:to>
      <cdr:x>0.94806</cdr:x>
      <cdr:y>0.42162</cdr:y>
    </cdr:to>
    <cdr:sp macro="" textlink="">
      <cdr:nvSpPr>
        <cdr:cNvPr id="3" name="テキスト ボックス 2"/>
        <cdr:cNvSpPr txBox="1"/>
      </cdr:nvSpPr>
      <cdr:spPr>
        <a:xfrm xmlns:a="http://schemas.openxmlformats.org/drawingml/2006/main">
          <a:off x="2285783" y="484497"/>
          <a:ext cx="1199911" cy="2504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ltLang="ja-JP" sz="900"/>
        </a:p>
        <a:p xmlns:a="http://schemas.openxmlformats.org/drawingml/2006/main">
          <a:endParaRPr lang="ja-JP" altLang="en-US" sz="900"/>
        </a:p>
      </cdr:txBody>
    </cdr:sp>
  </cdr:relSizeAnchor>
  <cdr:relSizeAnchor xmlns:cdr="http://schemas.openxmlformats.org/drawingml/2006/chartDrawing">
    <cdr:from>
      <cdr:x>0.66032</cdr:x>
      <cdr:y>0.43327</cdr:y>
    </cdr:from>
    <cdr:to>
      <cdr:x>0.82238</cdr:x>
      <cdr:y>0.583</cdr:y>
    </cdr:to>
    <cdr:sp macro="" textlink="">
      <cdr:nvSpPr>
        <cdr:cNvPr id="4" name="テキスト ボックス 3"/>
        <cdr:cNvSpPr txBox="1"/>
      </cdr:nvSpPr>
      <cdr:spPr>
        <a:xfrm xmlns:a="http://schemas.openxmlformats.org/drawingml/2006/main">
          <a:off x="2427770" y="755230"/>
          <a:ext cx="595838" cy="2609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ltLang="ja-JP" sz="900"/>
        </a:p>
        <a:p xmlns:a="http://schemas.openxmlformats.org/drawingml/2006/main">
          <a:endParaRPr lang="ja-JP" altLang="en-US" sz="900"/>
        </a:p>
      </cdr:txBody>
    </cdr:sp>
  </cdr:relSizeAnchor>
  <cdr:relSizeAnchor xmlns:cdr="http://schemas.openxmlformats.org/drawingml/2006/chartDrawing">
    <cdr:from>
      <cdr:x>0.65786</cdr:x>
      <cdr:y>0.56989</cdr:y>
    </cdr:from>
    <cdr:to>
      <cdr:x>0.85786</cdr:x>
      <cdr:y>0.68973</cdr:y>
    </cdr:to>
    <cdr:sp macro="" textlink="">
      <cdr:nvSpPr>
        <cdr:cNvPr id="5" name="テキスト ボックス 4"/>
        <cdr:cNvSpPr txBox="1"/>
      </cdr:nvSpPr>
      <cdr:spPr>
        <a:xfrm xmlns:a="http://schemas.openxmlformats.org/drawingml/2006/main">
          <a:off x="2418728" y="993353"/>
          <a:ext cx="735330" cy="2088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000"/>
        </a:p>
      </cdr:txBody>
    </cdr:sp>
  </cdr:relSizeAnchor>
  <cdr:relSizeAnchor xmlns:cdr="http://schemas.openxmlformats.org/drawingml/2006/chartDrawing">
    <cdr:from>
      <cdr:x>0.64535</cdr:x>
      <cdr:y>0.71634</cdr:y>
    </cdr:from>
    <cdr:to>
      <cdr:x>0.97076</cdr:x>
      <cdr:y>0.86073</cdr:y>
    </cdr:to>
    <cdr:sp macro="" textlink="">
      <cdr:nvSpPr>
        <cdr:cNvPr id="6" name="テキスト ボックス 5"/>
        <cdr:cNvSpPr txBox="1"/>
      </cdr:nvSpPr>
      <cdr:spPr>
        <a:xfrm xmlns:a="http://schemas.openxmlformats.org/drawingml/2006/main">
          <a:off x="1933834" y="1221342"/>
          <a:ext cx="975102" cy="24618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sz="1000"/>
        </a:p>
      </cdr:txBody>
    </cdr:sp>
  </cdr:relSizeAnchor>
</c:userShapes>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628650</xdr:colOff>
      <xdr:row>65</xdr:row>
      <xdr:rowOff>142874</xdr:rowOff>
    </xdr:to>
    <xdr:pic>
      <xdr:nvPicPr>
        <xdr:cNvPr id="2" name="図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86650" cy="11287124"/>
        </a:xfrm>
        <a:prstGeom prst="rect">
          <a:avLst/>
        </a:prstGeom>
      </xdr:spPr>
    </xdr:pic>
    <xdr:clientData/>
  </xdr:twoCellAnchor>
  <xdr:twoCellAnchor editAs="oneCell">
    <xdr:from>
      <xdr:col>9</xdr:col>
      <xdr:colOff>142875</xdr:colOff>
      <xdr:row>54</xdr:row>
      <xdr:rowOff>9525</xdr:rowOff>
    </xdr:from>
    <xdr:to>
      <xdr:col>10</xdr:col>
      <xdr:colOff>160875</xdr:colOff>
      <xdr:row>58</xdr:row>
      <xdr:rowOff>43725</xdr:rowOff>
    </xdr:to>
    <xdr:pic>
      <xdr:nvPicPr>
        <xdr:cNvPr id="3" name="図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0690698">
          <a:off x="6315075" y="9267825"/>
          <a:ext cx="703800"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3</xdr:row>
      <xdr:rowOff>9525</xdr:rowOff>
    </xdr:from>
    <xdr:to>
      <xdr:col>8</xdr:col>
      <xdr:colOff>523874</xdr:colOff>
      <xdr:row>4</xdr:row>
      <xdr:rowOff>38100</xdr:rowOff>
    </xdr:to>
    <xdr:pic>
      <xdr:nvPicPr>
        <xdr:cNvPr id="2" name="図 1" descr="http://www.wanpug.com/illust/illust1935.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714375"/>
          <a:ext cx="5600699"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xdr:colOff>
      <xdr:row>15</xdr:row>
      <xdr:rowOff>85725</xdr:rowOff>
    </xdr:from>
    <xdr:to>
      <xdr:col>1</xdr:col>
      <xdr:colOff>511460</xdr:colOff>
      <xdr:row>15</xdr:row>
      <xdr:rowOff>285750</xdr:rowOff>
    </xdr:to>
    <xdr:pic>
      <xdr:nvPicPr>
        <xdr:cNvPr id="3" name="図 2" descr="矢印イラスト素材「スタンダードタイプ-太」">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1550" y="3467100"/>
          <a:ext cx="16856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342901</xdr:colOff>
      <xdr:row>15</xdr:row>
      <xdr:rowOff>85726</xdr:rowOff>
    </xdr:from>
    <xdr:to>
      <xdr:col>3</xdr:col>
      <xdr:colOff>504825</xdr:colOff>
      <xdr:row>15</xdr:row>
      <xdr:rowOff>277876</xdr:rowOff>
    </xdr:to>
    <xdr:pic>
      <xdr:nvPicPr>
        <xdr:cNvPr id="4" name="図 3" descr="矢印イラスト素材「スタンダードタイプ-太」">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28851" y="3467101"/>
          <a:ext cx="161924" cy="19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161925</xdr:colOff>
      <xdr:row>15</xdr:row>
      <xdr:rowOff>85725</xdr:rowOff>
    </xdr:from>
    <xdr:to>
      <xdr:col>5</xdr:col>
      <xdr:colOff>330485</xdr:colOff>
      <xdr:row>15</xdr:row>
      <xdr:rowOff>285750</xdr:rowOff>
    </xdr:to>
    <xdr:pic>
      <xdr:nvPicPr>
        <xdr:cNvPr id="5" name="図 4" descr="矢印イラスト素材「スタンダードタイプ-太」">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5175" y="3467100"/>
          <a:ext cx="16856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xdr:colOff>
      <xdr:row>15</xdr:row>
      <xdr:rowOff>66675</xdr:rowOff>
    </xdr:from>
    <xdr:to>
      <xdr:col>7</xdr:col>
      <xdr:colOff>178086</xdr:colOff>
      <xdr:row>15</xdr:row>
      <xdr:rowOff>266700</xdr:rowOff>
    </xdr:to>
    <xdr:pic>
      <xdr:nvPicPr>
        <xdr:cNvPr id="6" name="図 5" descr="矢印イラスト素材「スタンダードタイプ-太」">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95800" y="3448050"/>
          <a:ext cx="168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40</xdr:row>
      <xdr:rowOff>133350</xdr:rowOff>
    </xdr:from>
    <xdr:to>
      <xdr:col>17</xdr:col>
      <xdr:colOff>533400</xdr:colOff>
      <xdr:row>43</xdr:row>
      <xdr:rowOff>133350</xdr:rowOff>
    </xdr:to>
    <xdr:pic>
      <xdr:nvPicPr>
        <xdr:cNvPr id="7" name="図 6" descr="14">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57850" y="9420225"/>
          <a:ext cx="55626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xdr:colOff>
      <xdr:row>16</xdr:row>
      <xdr:rowOff>0</xdr:rowOff>
    </xdr:from>
    <xdr:to>
      <xdr:col>1</xdr:col>
      <xdr:colOff>342900</xdr:colOff>
      <xdr:row>17</xdr:row>
      <xdr:rowOff>142875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28575" y="3714750"/>
          <a:ext cx="9429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xdr:col>
      <xdr:colOff>600075</xdr:colOff>
      <xdr:row>16</xdr:row>
      <xdr:rowOff>9525</xdr:rowOff>
    </xdr:from>
    <xdr:to>
      <xdr:col>3</xdr:col>
      <xdr:colOff>285750</xdr:colOff>
      <xdr:row>17</xdr:row>
      <xdr:rowOff>152400</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228725" y="3724275"/>
          <a:ext cx="9429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xdr:col>
      <xdr:colOff>514350</xdr:colOff>
      <xdr:row>16</xdr:row>
      <xdr:rowOff>9525</xdr:rowOff>
    </xdr:from>
    <xdr:to>
      <xdr:col>5</xdr:col>
      <xdr:colOff>200025</xdr:colOff>
      <xdr:row>17</xdr:row>
      <xdr:rowOff>152400</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2486025" y="3724275"/>
          <a:ext cx="9429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5</xdr:col>
      <xdr:colOff>342900</xdr:colOff>
      <xdr:row>16</xdr:row>
      <xdr:rowOff>9525</xdr:rowOff>
    </xdr:from>
    <xdr:to>
      <xdr:col>7</xdr:col>
      <xdr:colOff>28575</xdr:colOff>
      <xdr:row>17</xdr:row>
      <xdr:rowOff>152400</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3571875" y="3724275"/>
          <a:ext cx="9429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7</xdr:col>
      <xdr:colOff>200025</xdr:colOff>
      <xdr:row>16</xdr:row>
      <xdr:rowOff>9525</xdr:rowOff>
    </xdr:from>
    <xdr:to>
      <xdr:col>8</xdr:col>
      <xdr:colOff>514350</xdr:colOff>
      <xdr:row>17</xdr:row>
      <xdr:rowOff>152400</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4686300" y="3724275"/>
          <a:ext cx="9429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editAs="oneCell">
    <xdr:from>
      <xdr:col>19</xdr:col>
      <xdr:colOff>0</xdr:colOff>
      <xdr:row>41</xdr:row>
      <xdr:rowOff>0</xdr:rowOff>
    </xdr:from>
    <xdr:to>
      <xdr:col>28</xdr:col>
      <xdr:colOff>579120</xdr:colOff>
      <xdr:row>43</xdr:row>
      <xdr:rowOff>160020</xdr:rowOff>
    </xdr:to>
    <xdr:pic>
      <xdr:nvPicPr>
        <xdr:cNvPr id="9" name="図 8" descr="14">
          <a:extLst>
            <a:ext uri="{FF2B5EF4-FFF2-40B4-BE49-F238E27FC236}">
              <a16:creationId xmlns:a16="http://schemas.microsoft.com/office/drawing/2014/main" id="{7DC58C49-E88B-4A27-87C8-5864E72574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84380" y="9060180"/>
          <a:ext cx="627126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696566</xdr:colOff>
      <xdr:row>7</xdr:row>
      <xdr:rowOff>28575</xdr:rowOff>
    </xdr:from>
    <xdr:to>
      <xdr:col>8</xdr:col>
      <xdr:colOff>1355</xdr:colOff>
      <xdr:row>9</xdr:row>
      <xdr:rowOff>152400</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49641" y="1752600"/>
          <a:ext cx="609714"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790575</xdr:colOff>
      <xdr:row>7</xdr:row>
      <xdr:rowOff>28575</xdr:rowOff>
    </xdr:from>
    <xdr:to>
      <xdr:col>7</xdr:col>
      <xdr:colOff>238239</xdr:colOff>
      <xdr:row>10</xdr:row>
      <xdr:rowOff>47625</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67450" y="1676400"/>
          <a:ext cx="609714" cy="657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19053</xdr:colOff>
      <xdr:row>0</xdr:row>
      <xdr:rowOff>0</xdr:rowOff>
    </xdr:from>
    <xdr:to>
      <xdr:col>19</xdr:col>
      <xdr:colOff>617949</xdr:colOff>
      <xdr:row>48</xdr:row>
      <xdr:rowOff>47627</xdr:rowOff>
    </xdr:to>
    <xdr:pic>
      <xdr:nvPicPr>
        <xdr:cNvPr id="2" name="Picture 1" descr="j022852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duotone>
            <a:prstClr val="black"/>
            <a:schemeClr val="accent6">
              <a:tint val="45000"/>
              <a:satMod val="400000"/>
            </a:schemeClr>
          </a:duotone>
          <a:lum/>
        </a:blip>
        <a:srcRect/>
        <a:stretch>
          <a:fillRect/>
        </a:stretch>
      </xdr:blipFill>
      <xdr:spPr bwMode="auto">
        <a:xfrm rot="5400000">
          <a:off x="5909675" y="1586503"/>
          <a:ext cx="10629902" cy="7456896"/>
        </a:xfrm>
        <a:prstGeom prst="rect">
          <a:avLst/>
        </a:prstGeom>
        <a:noFill/>
        <a:ln w="9525">
          <a:noFill/>
          <a:miter lim="800000"/>
          <a:headEnd/>
          <a:tailEnd/>
        </a:ln>
      </xdr:spPr>
    </xdr:pic>
    <xdr:clientData/>
  </xdr:twoCellAnchor>
  <xdr:twoCellAnchor editAs="oneCell">
    <xdr:from>
      <xdr:col>6</xdr:col>
      <xdr:colOff>685800</xdr:colOff>
      <xdr:row>7</xdr:row>
      <xdr:rowOff>66675</xdr:rowOff>
    </xdr:from>
    <xdr:to>
      <xdr:col>7</xdr:col>
      <xdr:colOff>371589</xdr:colOff>
      <xdr:row>9</xdr:row>
      <xdr:rowOff>190500</xdr:rowOff>
    </xdr:to>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62675" y="2095500"/>
          <a:ext cx="609714" cy="657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127635</xdr:colOff>
      <xdr:row>0</xdr:row>
      <xdr:rowOff>0</xdr:rowOff>
    </xdr:from>
    <xdr:to>
      <xdr:col>20</xdr:col>
      <xdr:colOff>93344</xdr:colOff>
      <xdr:row>48</xdr:row>
      <xdr:rowOff>85727</xdr:rowOff>
    </xdr:to>
    <xdr:pic>
      <xdr:nvPicPr>
        <xdr:cNvPr id="2" name="Picture 1" descr="j0228520">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4929186" y="2140269"/>
          <a:ext cx="10951847" cy="6671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800100</xdr:colOff>
      <xdr:row>7</xdr:row>
      <xdr:rowOff>19050</xdr:rowOff>
    </xdr:from>
    <xdr:to>
      <xdr:col>7</xdr:col>
      <xdr:colOff>285864</xdr:colOff>
      <xdr:row>9</xdr:row>
      <xdr:rowOff>266700</xdr:rowOff>
    </xdr:to>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15075" y="1943100"/>
          <a:ext cx="609714" cy="657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781050</xdr:colOff>
      <xdr:row>6</xdr:row>
      <xdr:rowOff>57150</xdr:rowOff>
    </xdr:from>
    <xdr:to>
      <xdr:col>6</xdr:col>
      <xdr:colOff>504939</xdr:colOff>
      <xdr:row>8</xdr:row>
      <xdr:rowOff>180975</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34025" y="1752600"/>
          <a:ext cx="609714" cy="657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733425</xdr:colOff>
      <xdr:row>6</xdr:row>
      <xdr:rowOff>19050</xdr:rowOff>
    </xdr:from>
    <xdr:to>
      <xdr:col>6</xdr:col>
      <xdr:colOff>390639</xdr:colOff>
      <xdr:row>8</xdr:row>
      <xdr:rowOff>200025</xdr:rowOff>
    </xdr:to>
    <xdr:pic>
      <xdr:nvPicPr>
        <xdr:cNvPr id="3" name="図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9750" y="1704975"/>
          <a:ext cx="609714"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210DC51\share\HousingCoat&#20849;&#26377;\&#24120;&#29992;\&#21839;&#21512;&#12379;&#65374;&#23436;&#24037;\&#25552;&#26696;&#20013;&#12522;&#12473;&#12488;\&#20117;&#31570;&#3704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表紙"/>
      <sheetName val="調査用紙"/>
      <sheetName val="工事の案内"/>
      <sheetName val="数値"/>
      <sheetName val="壁プラチナプラン"/>
      <sheetName val="壁Gプラン"/>
      <sheetName val="外Aプラン"/>
      <sheetName val="壁Ｂプラン"/>
      <sheetName val="壁Ｃプラン"/>
      <sheetName val="屋根プラチナプラン"/>
      <sheetName val="屋根Gプラン"/>
      <sheetName val="屋根Aプラン"/>
      <sheetName val="屋根Ｂプラン"/>
      <sheetName val="屋根Ｃプラン"/>
      <sheetName val="その他見積"/>
      <sheetName val="マンション見積"/>
      <sheetName val="契約プラン"/>
      <sheetName val="請求書"/>
      <sheetName val="保証書"/>
      <sheetName val="支持率"/>
      <sheetName val="牛丸　書"/>
      <sheetName val="スーパー保証"/>
      <sheetName val="Ｒ通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6">
          <cell r="I46">
            <v>0.17</v>
          </cell>
        </row>
        <row r="47">
          <cell r="I47">
            <v>0.35</v>
          </cell>
        </row>
        <row r="48">
          <cell r="I48">
            <v>0.32</v>
          </cell>
        </row>
        <row r="49">
          <cell r="I49">
            <v>0.14000000000000001</v>
          </cell>
        </row>
        <row r="50">
          <cell r="I50">
            <v>0.02</v>
          </cell>
        </row>
      </sheetData>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1.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13"/>
  <sheetViews>
    <sheetView workbookViewId="0">
      <selection activeCell="B8" sqref="B8"/>
    </sheetView>
  </sheetViews>
  <sheetFormatPr defaultRowHeight="13.2"/>
  <cols>
    <col min="1" max="1" width="14" customWidth="1"/>
  </cols>
  <sheetData>
    <row r="1" spans="1:8" ht="15.9" customHeight="1">
      <c r="A1" s="1" t="s">
        <v>0</v>
      </c>
      <c r="B1" s="305" t="s">
        <v>730</v>
      </c>
      <c r="C1" s="305"/>
      <c r="D1" s="305"/>
    </row>
    <row r="2" spans="1:8" ht="15.9" customHeight="1">
      <c r="A2" s="2" t="s">
        <v>1</v>
      </c>
      <c r="B2" s="306" t="s">
        <v>731</v>
      </c>
      <c r="C2" s="306"/>
      <c r="D2" s="306"/>
    </row>
    <row r="3" spans="1:8" ht="15.9" customHeight="1">
      <c r="A3" s="2" t="s">
        <v>2</v>
      </c>
      <c r="B3" s="307" t="s">
        <v>732</v>
      </c>
      <c r="C3" s="308"/>
      <c r="D3" s="308"/>
      <c r="E3" s="308"/>
    </row>
    <row r="4" spans="1:8" ht="15.9" customHeight="1">
      <c r="A4" s="2" t="s">
        <v>3</v>
      </c>
      <c r="B4" s="305" t="s">
        <v>4</v>
      </c>
      <c r="C4" s="305"/>
      <c r="D4" s="305"/>
    </row>
    <row r="5" spans="1:8" ht="15.9" customHeight="1">
      <c r="A5" s="2" t="s">
        <v>5</v>
      </c>
      <c r="B5" s="309" t="s">
        <v>733</v>
      </c>
      <c r="C5" s="309"/>
      <c r="D5" s="309"/>
    </row>
    <row r="6" spans="1:8" ht="15.9" customHeight="1">
      <c r="A6" s="2" t="s">
        <v>6</v>
      </c>
      <c r="B6" s="305" t="s">
        <v>734</v>
      </c>
      <c r="C6" s="305"/>
      <c r="D6" s="305"/>
      <c r="E6" s="305"/>
      <c r="F6" s="305"/>
      <c r="G6" s="305"/>
      <c r="H6" s="305"/>
    </row>
    <row r="7" spans="1:8" ht="15.9" customHeight="1">
      <c r="A7" s="2" t="s">
        <v>7</v>
      </c>
      <c r="B7" s="305" t="s">
        <v>735</v>
      </c>
      <c r="C7" s="305"/>
      <c r="D7" s="305"/>
      <c r="E7" s="305"/>
      <c r="F7" s="305"/>
    </row>
    <row r="8" spans="1:8" ht="15.9" customHeight="1">
      <c r="A8" s="3"/>
    </row>
    <row r="9" spans="1:8" ht="15.9" customHeight="1">
      <c r="A9" s="3"/>
    </row>
    <row r="10" spans="1:8">
      <c r="A10" s="3"/>
    </row>
    <row r="11" spans="1:8">
      <c r="A11" s="3"/>
    </row>
    <row r="12" spans="1:8">
      <c r="A12" s="3"/>
    </row>
    <row r="13" spans="1:8">
      <c r="A13" s="3"/>
    </row>
  </sheetData>
  <mergeCells count="7">
    <mergeCell ref="B7:F7"/>
    <mergeCell ref="B1:D1"/>
    <mergeCell ref="B2:D2"/>
    <mergeCell ref="B3:E3"/>
    <mergeCell ref="B4:D4"/>
    <mergeCell ref="B5:D5"/>
    <mergeCell ref="B6:H6"/>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G43"/>
  <sheetViews>
    <sheetView topLeftCell="A10" workbookViewId="0">
      <selection activeCell="D31" sqref="D31:G31"/>
    </sheetView>
  </sheetViews>
  <sheetFormatPr defaultRowHeight="13.2"/>
  <cols>
    <col min="1" max="1" width="9" customWidth="1"/>
    <col min="2" max="2" width="23.109375" customWidth="1"/>
    <col min="3" max="3" width="14.44140625" customWidth="1"/>
    <col min="4" max="4" width="7.21875" customWidth="1"/>
    <col min="5" max="5" width="8.44140625" customWidth="1"/>
    <col min="6" max="6" width="11.6640625" customWidth="1"/>
    <col min="7" max="7" width="8.88671875" customWidth="1"/>
  </cols>
  <sheetData>
    <row r="1" spans="1:7" ht="34.950000000000003" customHeight="1">
      <c r="A1" s="486" t="s">
        <v>620</v>
      </c>
      <c r="B1" s="487"/>
      <c r="C1" s="487"/>
      <c r="D1" s="487"/>
      <c r="E1" s="487"/>
      <c r="F1" s="487"/>
      <c r="G1" s="487"/>
    </row>
    <row r="2" spans="1:7" ht="19.95" customHeight="1">
      <c r="A2" s="416" t="s">
        <v>671</v>
      </c>
      <c r="B2" s="416"/>
      <c r="C2" s="416"/>
      <c r="D2" s="416"/>
      <c r="E2" s="416"/>
      <c r="F2" s="416"/>
      <c r="G2" s="416"/>
    </row>
    <row r="3" spans="1:7">
      <c r="C3" s="488" t="str">
        <f>入力シート!B7</f>
        <v>見積提出日　令和 5年12月28日</v>
      </c>
      <c r="D3" s="488"/>
      <c r="E3" s="488"/>
      <c r="F3" s="488"/>
      <c r="G3" s="488"/>
    </row>
    <row r="4" spans="1:7" ht="21.6" thickBot="1">
      <c r="A4" s="417" t="str">
        <f>入力シート!B2</f>
        <v>蟻川　順子　 様</v>
      </c>
      <c r="B4" s="417"/>
    </row>
    <row r="5" spans="1:7" ht="25.5" customHeight="1" thickTop="1">
      <c r="A5" s="89" t="s">
        <v>132</v>
      </c>
    </row>
    <row r="6" spans="1:7" ht="19.2">
      <c r="A6" s="90" t="s">
        <v>162</v>
      </c>
      <c r="B6" s="489" t="str">
        <f>入力シート!B3</f>
        <v>370-0072　群馬県高崎市大八木町2014-12</v>
      </c>
      <c r="C6" s="489"/>
      <c r="D6" s="478" t="s">
        <v>561</v>
      </c>
      <c r="E6" s="478"/>
      <c r="F6" s="478"/>
      <c r="G6" s="478"/>
    </row>
    <row r="7" spans="1:7" ht="21">
      <c r="A7" s="116" t="s">
        <v>163</v>
      </c>
      <c r="B7" s="418" t="str">
        <f>入力シート!B4</f>
        <v>同上</v>
      </c>
      <c r="C7" s="418"/>
      <c r="D7" t="s">
        <v>562</v>
      </c>
    </row>
    <row r="8" spans="1:7" ht="21">
      <c r="A8" s="116" t="s">
        <v>178</v>
      </c>
      <c r="B8" s="419" t="str">
        <f>入力シート!B5</f>
        <v>09022036838</v>
      </c>
      <c r="C8" s="419"/>
      <c r="D8" t="s">
        <v>563</v>
      </c>
    </row>
    <row r="9" spans="1:7" ht="20.25" customHeight="1" thickBot="1">
      <c r="A9" s="473" t="s">
        <v>679</v>
      </c>
      <c r="B9" s="473"/>
      <c r="C9" s="473"/>
      <c r="D9" s="459" t="s">
        <v>559</v>
      </c>
      <c r="E9" s="459"/>
      <c r="F9" s="459"/>
      <c r="G9" s="459"/>
    </row>
    <row r="10" spans="1:7">
      <c r="A10" s="47" t="s">
        <v>136</v>
      </c>
      <c r="B10" s="421" t="s">
        <v>137</v>
      </c>
      <c r="C10" s="421"/>
      <c r="D10" s="295" t="s">
        <v>166</v>
      </c>
      <c r="E10" s="48" t="s">
        <v>139</v>
      </c>
      <c r="F10" s="48" t="s">
        <v>140</v>
      </c>
      <c r="G10" s="49" t="s">
        <v>141</v>
      </c>
    </row>
    <row r="11" spans="1:7" ht="18" customHeight="1">
      <c r="A11" s="50"/>
      <c r="B11" s="422" t="s">
        <v>673</v>
      </c>
      <c r="C11" s="423"/>
      <c r="D11" s="35"/>
      <c r="E11" s="35"/>
      <c r="F11" s="35"/>
      <c r="G11" s="51"/>
    </row>
    <row r="12" spans="1:7" ht="18" customHeight="1">
      <c r="A12" s="50"/>
      <c r="B12" s="413" t="s">
        <v>261</v>
      </c>
      <c r="C12" s="414"/>
      <c r="D12" s="94"/>
      <c r="E12" s="52"/>
      <c r="F12" s="52"/>
      <c r="G12" s="53"/>
    </row>
    <row r="13" spans="1:7" ht="18" customHeight="1">
      <c r="A13" s="50" t="s">
        <v>129</v>
      </c>
      <c r="B13" s="434" t="s">
        <v>619</v>
      </c>
      <c r="C13" s="435"/>
      <c r="D13" s="224">
        <f>屋根Ｇ!E15</f>
        <v>108.3</v>
      </c>
      <c r="E13" s="52">
        <v>150</v>
      </c>
      <c r="F13" s="52">
        <f>D13*E13</f>
        <v>16245</v>
      </c>
      <c r="G13" s="53"/>
    </row>
    <row r="14" spans="1:7" ht="18" customHeight="1">
      <c r="A14" s="50">
        <v>2</v>
      </c>
      <c r="B14" s="435" t="s">
        <v>712</v>
      </c>
      <c r="C14" s="444"/>
      <c r="D14" s="224">
        <f>D13</f>
        <v>108.3</v>
      </c>
      <c r="E14" s="52">
        <v>500</v>
      </c>
      <c r="F14" s="52">
        <f>D14*E14</f>
        <v>54150</v>
      </c>
      <c r="G14" s="53"/>
    </row>
    <row r="15" spans="1:7" ht="18" customHeight="1">
      <c r="A15" s="50">
        <v>3</v>
      </c>
      <c r="B15" s="435" t="s">
        <v>674</v>
      </c>
      <c r="C15" s="435"/>
      <c r="D15" s="224">
        <f>屋根Ｇ!E17</f>
        <v>108.3</v>
      </c>
      <c r="E15" s="52">
        <v>700</v>
      </c>
      <c r="F15" s="52">
        <f t="shared" ref="F15:F16" si="0">D15*E15</f>
        <v>75810</v>
      </c>
      <c r="G15" s="54"/>
    </row>
    <row r="16" spans="1:7" ht="18" customHeight="1">
      <c r="A16" s="50">
        <v>4</v>
      </c>
      <c r="B16" s="435" t="s">
        <v>674</v>
      </c>
      <c r="C16" s="435"/>
      <c r="D16" s="224">
        <v>108.3</v>
      </c>
      <c r="E16" s="52">
        <v>700</v>
      </c>
      <c r="F16" s="52">
        <f t="shared" si="0"/>
        <v>75810</v>
      </c>
      <c r="G16" s="54"/>
    </row>
    <row r="17" spans="1:7" ht="18" customHeight="1">
      <c r="A17" s="118"/>
      <c r="B17" s="435"/>
      <c r="C17" s="435"/>
      <c r="D17" s="224">
        <f>新・調査用紙!I42</f>
        <v>0</v>
      </c>
      <c r="E17" s="57"/>
      <c r="F17" s="216">
        <f>D17*E17</f>
        <v>0</v>
      </c>
      <c r="G17" s="119"/>
    </row>
    <row r="18" spans="1:7" ht="18" customHeight="1">
      <c r="A18" s="120"/>
      <c r="B18" s="426"/>
      <c r="C18" s="427"/>
      <c r="D18" s="35"/>
      <c r="E18" s="57"/>
      <c r="F18" s="216"/>
      <c r="G18" s="121"/>
    </row>
    <row r="19" spans="1:7" ht="18" customHeight="1">
      <c r="A19" s="123"/>
      <c r="B19" s="428"/>
      <c r="C19" s="428"/>
      <c r="D19" s="226"/>
      <c r="E19" s="57"/>
      <c r="F19" s="52"/>
      <c r="G19" s="122"/>
    </row>
    <row r="20" spans="1:7" ht="18" customHeight="1" thickBot="1">
      <c r="A20" s="123"/>
      <c r="B20" s="429"/>
      <c r="C20" s="429"/>
      <c r="D20" s="226"/>
      <c r="E20" s="57"/>
      <c r="F20" s="52"/>
      <c r="G20" s="122"/>
    </row>
    <row r="21" spans="1:7" ht="18" customHeight="1" thickBot="1">
      <c r="A21" s="66"/>
      <c r="B21" s="430" t="s">
        <v>145</v>
      </c>
      <c r="C21" s="431"/>
      <c r="D21" s="67"/>
      <c r="E21" s="67"/>
      <c r="F21" s="68">
        <f>SUM(F12:F20)</f>
        <v>222015</v>
      </c>
      <c r="G21" s="69"/>
    </row>
    <row r="22" spans="1:7" ht="15.6">
      <c r="A22" s="470" t="s">
        <v>682</v>
      </c>
      <c r="B22" s="470"/>
      <c r="C22" s="470"/>
      <c r="D22" s="470"/>
      <c r="E22" s="470"/>
      <c r="F22" s="470"/>
      <c r="G22" s="470"/>
    </row>
    <row r="23" spans="1:7" ht="19.5" customHeight="1">
      <c r="A23" s="439" t="s">
        <v>146</v>
      </c>
      <c r="B23" s="439"/>
      <c r="C23" s="439"/>
      <c r="D23" s="439"/>
      <c r="E23" s="439"/>
      <c r="F23" s="439"/>
      <c r="G23" s="439"/>
    </row>
    <row r="24" spans="1:7" ht="20.25" customHeight="1">
      <c r="A24" s="179" t="s">
        <v>492</v>
      </c>
      <c r="B24" s="70"/>
      <c r="C24" s="70"/>
      <c r="D24" s="70"/>
      <c r="E24" s="98" t="s">
        <v>147</v>
      </c>
      <c r="F24" s="233">
        <f>SUM(F21)</f>
        <v>222015</v>
      </c>
    </row>
    <row r="25" spans="1:7" ht="20.25" customHeight="1">
      <c r="A25" s="179" t="s">
        <v>657</v>
      </c>
      <c r="B25" s="70"/>
      <c r="C25" s="70"/>
      <c r="D25" s="70"/>
      <c r="E25" s="98" t="s">
        <v>148</v>
      </c>
      <c r="F25" s="234">
        <f>F24*0.1</f>
        <v>22201.5</v>
      </c>
    </row>
    <row r="26" spans="1:7" ht="22.5" customHeight="1">
      <c r="A26" s="76"/>
      <c r="B26" s="305" t="s">
        <v>183</v>
      </c>
      <c r="C26" s="305"/>
      <c r="E26" s="98" t="s">
        <v>150</v>
      </c>
      <c r="F26" s="234">
        <f>SUM(F24:F25)</f>
        <v>244216.5</v>
      </c>
    </row>
    <row r="27" spans="1:7">
      <c r="B27" s="305"/>
      <c r="C27" s="305"/>
      <c r="D27" s="490" t="s">
        <v>151</v>
      </c>
      <c r="E27" s="490"/>
      <c r="F27" s="490"/>
      <c r="G27" s="490"/>
    </row>
    <row r="28" spans="1:7">
      <c r="B28" s="305"/>
      <c r="C28" s="305"/>
      <c r="D28" s="491" t="s">
        <v>152</v>
      </c>
      <c r="E28" s="491"/>
      <c r="F28" s="491"/>
      <c r="G28" s="491"/>
    </row>
    <row r="29" spans="1:7" ht="24.75" customHeight="1" thickBot="1">
      <c r="A29" s="305"/>
      <c r="B29" s="305"/>
      <c r="C29" s="482" t="s">
        <v>184</v>
      </c>
      <c r="D29" s="482"/>
      <c r="E29" s="459" t="s">
        <v>169</v>
      </c>
      <c r="F29" s="459"/>
      <c r="G29" t="s">
        <v>155</v>
      </c>
    </row>
    <row r="30" spans="1:7" ht="33.75" customHeight="1" thickBot="1">
      <c r="A30" s="483" t="s">
        <v>185</v>
      </c>
      <c r="B30" s="484"/>
      <c r="C30" s="485"/>
    </row>
    <row r="31" spans="1:7">
      <c r="D31" s="468" t="s">
        <v>170</v>
      </c>
      <c r="E31" s="468"/>
      <c r="F31" s="468"/>
      <c r="G31" s="468"/>
    </row>
    <row r="32" spans="1:7" ht="10.199999999999999" customHeight="1"/>
    <row r="33" spans="1:7">
      <c r="A33" s="464" t="s">
        <v>714</v>
      </c>
      <c r="B33" s="464"/>
      <c r="C33" s="464"/>
    </row>
    <row r="34" spans="1:7">
      <c r="C34" s="12" t="s">
        <v>269</v>
      </c>
      <c r="D34" s="12"/>
      <c r="E34" s="12"/>
      <c r="F34" s="12"/>
      <c r="G34" s="12"/>
    </row>
    <row r="35" spans="1:7" ht="15" customHeight="1" thickBot="1">
      <c r="D35" s="12" t="s">
        <v>270</v>
      </c>
      <c r="E35" s="82"/>
      <c r="F35" s="82"/>
      <c r="G35" s="12"/>
    </row>
    <row r="36" spans="1:7" ht="23.25" customHeight="1" thickTop="1">
      <c r="B36" s="84" t="s">
        <v>158</v>
      </c>
      <c r="D36" s="12" t="s">
        <v>408</v>
      </c>
      <c r="E36" s="85"/>
      <c r="F36" s="85"/>
      <c r="G36" s="12"/>
    </row>
    <row r="37" spans="1:7" ht="22.5" customHeight="1" thickBot="1">
      <c r="B37" s="86"/>
      <c r="D37" s="12" t="s">
        <v>157</v>
      </c>
      <c r="E37" s="82"/>
      <c r="F37" s="82"/>
      <c r="G37" s="12"/>
    </row>
    <row r="38" spans="1:7" ht="6" customHeight="1" thickTop="1">
      <c r="E38" s="139"/>
      <c r="F38" s="139"/>
    </row>
    <row r="39" spans="1:7">
      <c r="A39" s="305" t="str">
        <f>入力シート!B6</f>
        <v>有難うございました。蟻川様のご意向のもと、責任持って施工させて頂きます。</v>
      </c>
      <c r="B39" s="305"/>
      <c r="C39" s="305"/>
      <c r="D39" s="305"/>
      <c r="E39" s="305"/>
      <c r="F39" s="305"/>
      <c r="G39" s="305"/>
    </row>
    <row r="40" spans="1:7">
      <c r="B40" s="70"/>
      <c r="C40" s="70"/>
      <c r="D40" s="70"/>
      <c r="E40" s="70"/>
      <c r="F40" s="70"/>
      <c r="G40" s="70"/>
    </row>
    <row r="41" spans="1:7">
      <c r="A41" s="439" t="s">
        <v>629</v>
      </c>
      <c r="B41" s="439"/>
      <c r="C41" s="439"/>
      <c r="D41" s="439"/>
      <c r="E41" s="439"/>
      <c r="F41" s="439"/>
      <c r="G41" s="439"/>
    </row>
    <row r="42" spans="1:7">
      <c r="A42" s="439" t="s">
        <v>160</v>
      </c>
      <c r="B42" s="439"/>
      <c r="C42" s="439"/>
      <c r="D42" s="439"/>
      <c r="E42" s="439"/>
      <c r="F42" s="439"/>
      <c r="G42" s="439"/>
    </row>
    <row r="43" spans="1:7">
      <c r="A43" s="87"/>
      <c r="B43" s="87"/>
      <c r="C43" s="87"/>
      <c r="D43" s="87"/>
      <c r="E43" s="70"/>
      <c r="G43" s="270" t="s">
        <v>564</v>
      </c>
    </row>
  </sheetData>
  <mergeCells count="36">
    <mergeCell ref="D9:G9"/>
    <mergeCell ref="D6:G6"/>
    <mergeCell ref="A23:G23"/>
    <mergeCell ref="A41:G41"/>
    <mergeCell ref="A42:G42"/>
    <mergeCell ref="D27:G27"/>
    <mergeCell ref="D28:G28"/>
    <mergeCell ref="B7:C7"/>
    <mergeCell ref="B19:C19"/>
    <mergeCell ref="B8:C8"/>
    <mergeCell ref="B10:C10"/>
    <mergeCell ref="B11:C11"/>
    <mergeCell ref="B12:C12"/>
    <mergeCell ref="B13:C13"/>
    <mergeCell ref="B14:C14"/>
    <mergeCell ref="B15:C15"/>
    <mergeCell ref="A1:G1"/>
    <mergeCell ref="A2:G2"/>
    <mergeCell ref="C3:G3"/>
    <mergeCell ref="A4:B4"/>
    <mergeCell ref="B6:C6"/>
    <mergeCell ref="B16:C16"/>
    <mergeCell ref="B17:C17"/>
    <mergeCell ref="B18:C18"/>
    <mergeCell ref="A9:C9"/>
    <mergeCell ref="A30:C30"/>
    <mergeCell ref="D31:G31"/>
    <mergeCell ref="A39:G39"/>
    <mergeCell ref="B20:C20"/>
    <mergeCell ref="B21:C21"/>
    <mergeCell ref="A22:G22"/>
    <mergeCell ref="B26:C28"/>
    <mergeCell ref="A29:B29"/>
    <mergeCell ref="C29:D29"/>
    <mergeCell ref="E29:F29"/>
    <mergeCell ref="A33:C33"/>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G45"/>
  <sheetViews>
    <sheetView workbookViewId="0">
      <selection activeCell="F26" sqref="F26"/>
    </sheetView>
  </sheetViews>
  <sheetFormatPr defaultRowHeight="13.2"/>
  <cols>
    <col min="1" max="1" width="7.6640625" customWidth="1"/>
    <col min="2" max="2" width="23.109375" customWidth="1"/>
    <col min="3" max="3" width="18" customWidth="1"/>
    <col min="4" max="4" width="7" customWidth="1"/>
    <col min="5" max="5" width="8.33203125" customWidth="1"/>
    <col min="6" max="6" width="12.44140625" customWidth="1"/>
    <col min="7" max="7" width="7" customWidth="1"/>
  </cols>
  <sheetData>
    <row r="1" spans="1:7" ht="25.8">
      <c r="A1" s="494" t="s">
        <v>625</v>
      </c>
      <c r="B1" s="494"/>
      <c r="C1" s="494"/>
      <c r="D1" s="494"/>
      <c r="E1" s="494"/>
      <c r="F1" s="494"/>
      <c r="G1" s="494"/>
    </row>
    <row r="2" spans="1:7" ht="22.5" customHeight="1">
      <c r="A2" s="495" t="s">
        <v>542</v>
      </c>
      <c r="B2" s="496"/>
      <c r="C2" s="496"/>
      <c r="D2" s="496"/>
      <c r="E2" s="496"/>
      <c r="F2" s="496"/>
      <c r="G2" s="496"/>
    </row>
    <row r="3" spans="1:7" ht="18" customHeight="1">
      <c r="D3" s="88" t="str">
        <f>入力シート!B7</f>
        <v>見積提出日　令和 5年12月28日</v>
      </c>
      <c r="E3" s="88"/>
      <c r="F3" s="88"/>
      <c r="G3" s="88"/>
    </row>
    <row r="4" spans="1:7" ht="21.6" thickBot="1">
      <c r="A4" s="417" t="str">
        <f>入力シート!B2</f>
        <v>蟻川　順子　 様</v>
      </c>
      <c r="B4" s="417"/>
    </row>
    <row r="5" spans="1:7" ht="23.25" customHeight="1" thickTop="1">
      <c r="A5" t="s">
        <v>132</v>
      </c>
      <c r="B5" s="89"/>
    </row>
    <row r="6" spans="1:7" ht="19.2">
      <c r="A6" s="90" t="s">
        <v>162</v>
      </c>
      <c r="B6" s="489" t="str">
        <f>入力シート!B3</f>
        <v>370-0072　群馬県高崎市大八木町2014-12</v>
      </c>
      <c r="C6" s="489"/>
      <c r="D6" s="478" t="s">
        <v>561</v>
      </c>
      <c r="E6" s="478"/>
      <c r="F6" s="478"/>
      <c r="G6" s="478"/>
    </row>
    <row r="7" spans="1:7" ht="19.2">
      <c r="A7" s="46" t="s">
        <v>163</v>
      </c>
      <c r="B7" s="418" t="str">
        <f>入力シート!B4</f>
        <v>同上</v>
      </c>
      <c r="C7" s="418"/>
      <c r="D7" t="s">
        <v>565</v>
      </c>
    </row>
    <row r="8" spans="1:7" ht="19.2">
      <c r="A8" s="46" t="s">
        <v>164</v>
      </c>
      <c r="B8" s="419" t="str">
        <f>入力シート!B5</f>
        <v>09022036838</v>
      </c>
      <c r="C8" s="419"/>
      <c r="D8" t="s">
        <v>566</v>
      </c>
    </row>
    <row r="9" spans="1:7" ht="18" customHeight="1" thickBot="1">
      <c r="A9" s="132" t="s">
        <v>635</v>
      </c>
      <c r="B9" s="92"/>
      <c r="C9" s="92"/>
      <c r="D9" s="367" t="s">
        <v>559</v>
      </c>
      <c r="E9" s="367"/>
      <c r="F9" s="367"/>
    </row>
    <row r="10" spans="1:7" ht="18" customHeight="1">
      <c r="A10" s="47" t="s">
        <v>136</v>
      </c>
      <c r="B10" s="421" t="s">
        <v>137</v>
      </c>
      <c r="C10" s="421"/>
      <c r="D10" s="295" t="s">
        <v>634</v>
      </c>
      <c r="E10" s="48" t="s">
        <v>139</v>
      </c>
      <c r="F10" s="48" t="s">
        <v>140</v>
      </c>
      <c r="G10" s="93" t="s">
        <v>141</v>
      </c>
    </row>
    <row r="11" spans="1:7" ht="15" customHeight="1">
      <c r="A11" s="50"/>
      <c r="B11" s="492" t="s">
        <v>626</v>
      </c>
      <c r="C11" s="493"/>
      <c r="D11" s="35"/>
      <c r="E11" s="35"/>
      <c r="F11" s="35"/>
      <c r="G11" s="55"/>
    </row>
    <row r="12" spans="1:7" ht="15" customHeight="1">
      <c r="A12" s="50">
        <v>1</v>
      </c>
      <c r="B12" s="443" t="s">
        <v>142</v>
      </c>
      <c r="C12" s="444"/>
      <c r="D12" s="35">
        <f>新・調査用紙!I27</f>
        <v>320</v>
      </c>
      <c r="E12" s="52">
        <v>500</v>
      </c>
      <c r="F12" s="52">
        <f>D12*E12</f>
        <v>160000</v>
      </c>
      <c r="G12" s="53"/>
    </row>
    <row r="13" spans="1:7" ht="15" customHeight="1">
      <c r="A13" s="50">
        <v>2</v>
      </c>
      <c r="B13" s="443" t="s">
        <v>631</v>
      </c>
      <c r="C13" s="444"/>
      <c r="D13" s="35">
        <f>新・調査用紙!K27</f>
        <v>131</v>
      </c>
      <c r="E13" s="52">
        <v>100</v>
      </c>
      <c r="F13" s="52">
        <f>D13*E13</f>
        <v>13100</v>
      </c>
      <c r="G13" s="53"/>
    </row>
    <row r="14" spans="1:7" ht="15" customHeight="1">
      <c r="A14" s="50" t="s">
        <v>123</v>
      </c>
      <c r="B14" s="454" t="s">
        <v>143</v>
      </c>
      <c r="C14" s="455"/>
      <c r="D14" s="35"/>
      <c r="E14" s="52"/>
      <c r="F14" s="52"/>
      <c r="G14" s="54"/>
    </row>
    <row r="15" spans="1:7" ht="15" customHeight="1">
      <c r="A15" s="50">
        <v>4</v>
      </c>
      <c r="B15" s="456" t="s">
        <v>718</v>
      </c>
      <c r="C15" s="457"/>
      <c r="D15" s="35">
        <f>新・調査用紙!I36</f>
        <v>112</v>
      </c>
      <c r="E15" s="52">
        <v>900</v>
      </c>
      <c r="F15" s="52">
        <f>D15*E15</f>
        <v>100800</v>
      </c>
      <c r="G15" s="54"/>
    </row>
    <row r="16" spans="1:7" ht="15" customHeight="1">
      <c r="A16" s="50">
        <v>5</v>
      </c>
      <c r="B16" s="443" t="s">
        <v>711</v>
      </c>
      <c r="C16" s="444"/>
      <c r="D16" s="35">
        <f>新・調査用紙!I34</f>
        <v>101</v>
      </c>
      <c r="E16" s="52">
        <v>800</v>
      </c>
      <c r="F16" s="52">
        <f>D16*E16</f>
        <v>80800</v>
      </c>
      <c r="G16" s="54"/>
    </row>
    <row r="17" spans="1:7" ht="15" customHeight="1">
      <c r="A17" s="50">
        <v>6</v>
      </c>
      <c r="B17" s="443" t="s">
        <v>636</v>
      </c>
      <c r="C17" s="444"/>
      <c r="D17" s="224">
        <f>新・調査用紙!I34</f>
        <v>101</v>
      </c>
      <c r="E17" s="52">
        <v>1100</v>
      </c>
      <c r="F17" s="52">
        <f t="shared" ref="F17:F19" si="0">D17*E17</f>
        <v>111100</v>
      </c>
      <c r="G17" s="55"/>
    </row>
    <row r="18" spans="1:7" ht="15" customHeight="1">
      <c r="A18" s="50">
        <v>7</v>
      </c>
      <c r="B18" s="443" t="s">
        <v>637</v>
      </c>
      <c r="C18" s="444"/>
      <c r="D18" s="224">
        <f>新・調査用紙!I34</f>
        <v>101</v>
      </c>
      <c r="E18" s="52">
        <v>1100</v>
      </c>
      <c r="F18" s="52">
        <f t="shared" si="0"/>
        <v>111100</v>
      </c>
      <c r="G18" s="56"/>
    </row>
    <row r="19" spans="1:7" ht="15" customHeight="1">
      <c r="A19" s="50" t="s">
        <v>124</v>
      </c>
      <c r="B19" s="443" t="s">
        <v>706</v>
      </c>
      <c r="C19" s="444"/>
      <c r="D19" s="35">
        <v>30.2</v>
      </c>
      <c r="E19" s="57">
        <v>1000</v>
      </c>
      <c r="F19" s="52">
        <f t="shared" si="0"/>
        <v>30200</v>
      </c>
      <c r="G19" s="58"/>
    </row>
    <row r="20" spans="1:7" ht="15" customHeight="1">
      <c r="A20" s="296" t="s">
        <v>125</v>
      </c>
      <c r="B20" s="291" t="s">
        <v>707</v>
      </c>
      <c r="C20" s="290"/>
      <c r="D20" s="35">
        <v>64.099999999999994</v>
      </c>
      <c r="E20" s="52">
        <v>600</v>
      </c>
      <c r="F20" s="52">
        <f t="shared" ref="F20:F24" si="1">D20*E20</f>
        <v>38460</v>
      </c>
      <c r="G20" s="53"/>
    </row>
    <row r="21" spans="1:7" ht="15" customHeight="1">
      <c r="A21" s="50" t="s">
        <v>717</v>
      </c>
      <c r="B21" s="443" t="s">
        <v>747</v>
      </c>
      <c r="C21" s="444"/>
      <c r="D21" s="35">
        <v>90.3</v>
      </c>
      <c r="E21" s="57">
        <v>600</v>
      </c>
      <c r="F21" s="52">
        <f t="shared" si="1"/>
        <v>54180</v>
      </c>
      <c r="G21" s="223"/>
    </row>
    <row r="22" spans="1:7" ht="15" customHeight="1">
      <c r="A22" s="50" t="s">
        <v>705</v>
      </c>
      <c r="B22" s="443" t="s">
        <v>747</v>
      </c>
      <c r="C22" s="444"/>
      <c r="D22" s="35">
        <v>36.799999999999997</v>
      </c>
      <c r="E22" s="57">
        <v>450</v>
      </c>
      <c r="F22" s="52">
        <f t="shared" si="1"/>
        <v>16560</v>
      </c>
      <c r="G22" s="55"/>
    </row>
    <row r="23" spans="1:7" ht="15" customHeight="1">
      <c r="A23" s="59" t="s">
        <v>744</v>
      </c>
      <c r="B23" s="443" t="s">
        <v>746</v>
      </c>
      <c r="C23" s="444"/>
      <c r="D23" s="229">
        <v>1</v>
      </c>
      <c r="E23" s="52">
        <v>3000</v>
      </c>
      <c r="F23" s="61">
        <f t="shared" si="1"/>
        <v>3000</v>
      </c>
      <c r="G23" s="62"/>
    </row>
    <row r="24" spans="1:7" ht="15" customHeight="1">
      <c r="A24" s="59" t="str">
        <f>壁P!B25</f>
        <v>ベランダ</v>
      </c>
      <c r="B24" s="465" t="s">
        <v>693</v>
      </c>
      <c r="C24" s="466"/>
      <c r="D24" s="250">
        <f>新・調査用紙!I52</f>
        <v>4.3</v>
      </c>
      <c r="E24" s="251">
        <v>6000</v>
      </c>
      <c r="F24" s="61">
        <f t="shared" si="1"/>
        <v>25800</v>
      </c>
      <c r="G24" s="248"/>
    </row>
    <row r="25" spans="1:7" ht="15" customHeight="1" thickBot="1">
      <c r="A25" s="59"/>
      <c r="B25" s="460" t="s">
        <v>749</v>
      </c>
      <c r="C25" s="461"/>
      <c r="D25" s="253"/>
      <c r="E25" s="252"/>
      <c r="F25" s="61">
        <v>-5100</v>
      </c>
      <c r="G25" s="249"/>
    </row>
    <row r="26" spans="1:7" ht="18" customHeight="1" thickBot="1">
      <c r="A26" s="66"/>
      <c r="B26" s="430" t="s">
        <v>145</v>
      </c>
      <c r="C26" s="431"/>
      <c r="D26" s="67"/>
      <c r="E26" s="67"/>
      <c r="F26" s="68">
        <f>SUM(F11:F25)</f>
        <v>740000</v>
      </c>
      <c r="G26" s="96"/>
    </row>
    <row r="27" spans="1:7" ht="18" customHeight="1">
      <c r="A27" s="433" t="s">
        <v>167</v>
      </c>
      <c r="B27" s="433"/>
      <c r="C27" s="433"/>
      <c r="D27" s="433"/>
      <c r="E27" s="433"/>
      <c r="F27" s="433"/>
      <c r="G27" s="433"/>
    </row>
    <row r="28" spans="1:7" ht="21.75" customHeight="1">
      <c r="A28" s="439" t="s">
        <v>146</v>
      </c>
      <c r="B28" s="439"/>
      <c r="C28" s="439"/>
      <c r="D28" s="439"/>
      <c r="E28" s="439"/>
      <c r="F28" s="439"/>
      <c r="G28" s="439"/>
    </row>
    <row r="29" spans="1:7" ht="19.2">
      <c r="A29" s="97" t="s">
        <v>493</v>
      </c>
      <c r="B29" s="70"/>
      <c r="C29" s="70"/>
      <c r="D29" s="70"/>
      <c r="E29" s="98" t="s">
        <v>147</v>
      </c>
      <c r="F29" s="294">
        <f>SUM(F26)</f>
        <v>740000</v>
      </c>
    </row>
    <row r="30" spans="1:7" ht="19.2">
      <c r="A30" s="97" t="s">
        <v>380</v>
      </c>
      <c r="B30" s="70"/>
      <c r="C30" s="70"/>
      <c r="D30" s="70"/>
      <c r="E30" s="98" t="s">
        <v>148</v>
      </c>
      <c r="F30" s="75">
        <f>F29*0.1</f>
        <v>74000</v>
      </c>
    </row>
    <row r="31" spans="1:7" ht="22.5" customHeight="1">
      <c r="A31" s="76"/>
      <c r="B31" s="3" t="s">
        <v>149</v>
      </c>
      <c r="C31" s="3"/>
      <c r="E31" s="98" t="s">
        <v>150</v>
      </c>
      <c r="F31" s="75">
        <f>SUM(F29:F30)</f>
        <v>814000</v>
      </c>
    </row>
    <row r="32" spans="1:7" ht="31.5" customHeight="1" thickBot="1">
      <c r="C32" s="99" t="s">
        <v>168</v>
      </c>
      <c r="E32" s="459" t="s">
        <v>169</v>
      </c>
      <c r="F32" s="459"/>
      <c r="G32" t="s">
        <v>155</v>
      </c>
    </row>
    <row r="33" spans="1:7">
      <c r="C33" s="98"/>
    </row>
    <row r="34" spans="1:7">
      <c r="D34" s="468" t="s">
        <v>170</v>
      </c>
      <c r="E34" s="468"/>
      <c r="F34" s="468"/>
      <c r="G34" s="468"/>
    </row>
    <row r="35" spans="1:7">
      <c r="A35" s="464" t="s">
        <v>667</v>
      </c>
      <c r="B35" s="464"/>
      <c r="C35" s="464"/>
    </row>
    <row r="36" spans="1:7" ht="28.5" customHeight="1">
      <c r="C36" s="12" t="s">
        <v>264</v>
      </c>
      <c r="D36" s="12"/>
      <c r="E36" s="12"/>
      <c r="F36" s="12"/>
      <c r="G36" s="12"/>
    </row>
    <row r="37" spans="1:7" ht="15" customHeight="1" thickBot="1">
      <c r="D37" s="12" t="s">
        <v>265</v>
      </c>
      <c r="E37" s="82"/>
      <c r="F37" s="82"/>
      <c r="G37" s="12"/>
    </row>
    <row r="38" spans="1:7" ht="25.5" customHeight="1" thickTop="1">
      <c r="B38" s="84" t="s">
        <v>158</v>
      </c>
      <c r="D38" s="12" t="s">
        <v>159</v>
      </c>
      <c r="E38" s="85"/>
      <c r="F38" s="85"/>
      <c r="G38" s="12"/>
    </row>
    <row r="39" spans="1:7" ht="21" customHeight="1" thickBot="1">
      <c r="B39" s="86"/>
      <c r="D39" s="12" t="s">
        <v>157</v>
      </c>
      <c r="E39" s="82"/>
      <c r="F39" s="82"/>
      <c r="G39" s="12"/>
    </row>
    <row r="40" spans="1:7" ht="26.25" customHeight="1" thickTop="1">
      <c r="A40" s="447" t="str">
        <f>入力シート!B6</f>
        <v>有難うございました。蟻川様のご意向のもと、責任持って施工させて頂きます。</v>
      </c>
      <c r="B40" s="447"/>
      <c r="C40" s="447"/>
      <c r="D40" s="447"/>
      <c r="E40" s="447"/>
      <c r="F40" s="447"/>
      <c r="G40" s="447"/>
    </row>
    <row r="41" spans="1:7">
      <c r="B41" s="87"/>
      <c r="C41" s="87"/>
      <c r="D41" s="87"/>
      <c r="E41" s="87"/>
      <c r="F41" s="87"/>
      <c r="G41" s="87"/>
    </row>
    <row r="42" spans="1:7">
      <c r="A42" s="439" t="s">
        <v>629</v>
      </c>
      <c r="B42" s="439"/>
      <c r="C42" s="439"/>
      <c r="D42" s="439"/>
      <c r="E42" s="439"/>
      <c r="F42" s="439"/>
      <c r="G42" s="439"/>
    </row>
    <row r="43" spans="1:7">
      <c r="A43" s="439" t="s">
        <v>160</v>
      </c>
      <c r="B43" s="439"/>
      <c r="C43" s="439"/>
      <c r="D43" s="439"/>
      <c r="E43" s="439"/>
      <c r="F43" s="439"/>
      <c r="G43" s="439"/>
    </row>
    <row r="44" spans="1:7">
      <c r="A44" s="87"/>
      <c r="B44" s="87"/>
      <c r="C44" s="87"/>
      <c r="D44" s="87"/>
      <c r="E44" s="70"/>
      <c r="F44" s="70"/>
      <c r="G44" s="87"/>
    </row>
    <row r="45" spans="1:7">
      <c r="F45" s="305" t="s">
        <v>171</v>
      </c>
      <c r="G45" s="305"/>
    </row>
  </sheetData>
  <mergeCells count="33">
    <mergeCell ref="B8:C8"/>
    <mergeCell ref="A1:G1"/>
    <mergeCell ref="A2:G2"/>
    <mergeCell ref="A4:B4"/>
    <mergeCell ref="B6:C6"/>
    <mergeCell ref="B7:C7"/>
    <mergeCell ref="D6:G6"/>
    <mergeCell ref="D9:F9"/>
    <mergeCell ref="B10:C10"/>
    <mergeCell ref="B11:C11"/>
    <mergeCell ref="B12:C12"/>
    <mergeCell ref="B13:C13"/>
    <mergeCell ref="B14:C14"/>
    <mergeCell ref="B16:C16"/>
    <mergeCell ref="B17:C17"/>
    <mergeCell ref="B18:C18"/>
    <mergeCell ref="B15:C15"/>
    <mergeCell ref="B19:C19"/>
    <mergeCell ref="D34:G34"/>
    <mergeCell ref="A40:G40"/>
    <mergeCell ref="F45:G45"/>
    <mergeCell ref="B23:C23"/>
    <mergeCell ref="B25:C25"/>
    <mergeCell ref="B26:C26"/>
    <mergeCell ref="A27:G27"/>
    <mergeCell ref="E32:F32"/>
    <mergeCell ref="B24:C24"/>
    <mergeCell ref="A35:C35"/>
    <mergeCell ref="A28:G28"/>
    <mergeCell ref="A42:G42"/>
    <mergeCell ref="A43:G43"/>
    <mergeCell ref="B21:C21"/>
    <mergeCell ref="B22:C22"/>
  </mergeCells>
  <phoneticPr fontId="3"/>
  <printOptions horizontalCentered="1" verticalCentered="1"/>
  <pageMargins left="0.70866141732283472" right="0.70866141732283472" top="0.55118110236220474" bottom="0.15748031496062992" header="0.39370078740157483" footer="0.11811023622047245"/>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G43"/>
  <sheetViews>
    <sheetView topLeftCell="A7" workbookViewId="0">
      <selection activeCell="E14" sqref="E14"/>
    </sheetView>
  </sheetViews>
  <sheetFormatPr defaultRowHeight="13.2"/>
  <cols>
    <col min="1" max="1" width="9" customWidth="1"/>
    <col min="2" max="2" width="23.109375" customWidth="1"/>
    <col min="3" max="3" width="14.44140625" customWidth="1"/>
    <col min="4" max="4" width="7.21875" customWidth="1"/>
    <col min="5" max="5" width="8.44140625" customWidth="1"/>
    <col min="6" max="6" width="11.6640625" customWidth="1"/>
    <col min="7" max="7" width="8.88671875" customWidth="1"/>
  </cols>
  <sheetData>
    <row r="1" spans="1:7" ht="28.2">
      <c r="A1" s="497" t="s">
        <v>294</v>
      </c>
      <c r="B1" s="497"/>
      <c r="C1" s="497"/>
      <c r="D1" s="497"/>
      <c r="E1" s="497"/>
      <c r="F1" s="497"/>
      <c r="G1" s="497"/>
    </row>
    <row r="2" spans="1:7" ht="19.2">
      <c r="A2" s="416" t="s">
        <v>671</v>
      </c>
      <c r="B2" s="416"/>
      <c r="C2" s="416"/>
      <c r="D2" s="416"/>
      <c r="E2" s="416"/>
      <c r="F2" s="416"/>
      <c r="G2" s="416"/>
    </row>
    <row r="3" spans="1:7">
      <c r="C3" s="488" t="str">
        <f>入力シート!B7</f>
        <v>見積提出日　令和 5年12月28日</v>
      </c>
      <c r="D3" s="488"/>
      <c r="E3" s="488"/>
      <c r="F3" s="488"/>
      <c r="G3" s="488"/>
    </row>
    <row r="4" spans="1:7" ht="21.6" thickBot="1">
      <c r="A4" s="417" t="str">
        <f>入力シート!B2</f>
        <v>蟻川　順子　 様</v>
      </c>
      <c r="B4" s="417"/>
    </row>
    <row r="5" spans="1:7" ht="13.8" thickTop="1">
      <c r="A5" s="89" t="s">
        <v>132</v>
      </c>
    </row>
    <row r="6" spans="1:7" ht="19.2">
      <c r="A6" s="90" t="s">
        <v>162</v>
      </c>
      <c r="B6" s="489" t="str">
        <f>入力シート!B3</f>
        <v>370-0072　群馬県高崎市大八木町2014-12</v>
      </c>
      <c r="C6" s="489"/>
      <c r="D6" s="478" t="s">
        <v>561</v>
      </c>
      <c r="E6" s="478"/>
      <c r="F6" s="478"/>
      <c r="G6" s="478"/>
    </row>
    <row r="7" spans="1:7" ht="21">
      <c r="A7" s="116" t="s">
        <v>163</v>
      </c>
      <c r="B7" s="418" t="str">
        <f>入力シート!B4</f>
        <v>同上</v>
      </c>
      <c r="C7" s="418"/>
      <c r="D7" t="s">
        <v>565</v>
      </c>
    </row>
    <row r="8" spans="1:7" ht="21">
      <c r="A8" s="116" t="s">
        <v>178</v>
      </c>
      <c r="B8" s="419" t="str">
        <f>入力シート!B5</f>
        <v>09022036838</v>
      </c>
      <c r="C8" s="419"/>
      <c r="D8" t="s">
        <v>563</v>
      </c>
    </row>
    <row r="9" spans="1:7" ht="16.8" thickBot="1">
      <c r="A9" s="141" t="s">
        <v>536</v>
      </c>
      <c r="B9" s="133"/>
      <c r="C9" s="133"/>
      <c r="D9" s="459" t="s">
        <v>559</v>
      </c>
      <c r="E9" s="459"/>
      <c r="F9" s="459"/>
      <c r="G9" s="459"/>
    </row>
    <row r="10" spans="1:7" ht="18" customHeight="1">
      <c r="A10" s="47" t="s">
        <v>136</v>
      </c>
      <c r="B10" s="421" t="s">
        <v>137</v>
      </c>
      <c r="C10" s="421"/>
      <c r="D10" s="48" t="s">
        <v>166</v>
      </c>
      <c r="E10" s="48" t="s">
        <v>139</v>
      </c>
      <c r="F10" s="48" t="s">
        <v>140</v>
      </c>
      <c r="G10" s="49" t="s">
        <v>141</v>
      </c>
    </row>
    <row r="11" spans="1:7" ht="18" customHeight="1">
      <c r="A11" s="50"/>
      <c r="B11" s="422" t="s">
        <v>673</v>
      </c>
      <c r="C11" s="423"/>
      <c r="D11" s="35"/>
      <c r="E11" s="35"/>
      <c r="F11" s="35"/>
      <c r="G11" s="51"/>
    </row>
    <row r="12" spans="1:7" ht="18" customHeight="1">
      <c r="A12" s="50"/>
      <c r="B12" s="413" t="s">
        <v>261</v>
      </c>
      <c r="C12" s="414"/>
      <c r="D12" s="94"/>
      <c r="E12" s="52"/>
      <c r="F12" s="52"/>
      <c r="G12" s="53"/>
    </row>
    <row r="13" spans="1:7" ht="18" customHeight="1">
      <c r="A13" s="50" t="s">
        <v>129</v>
      </c>
      <c r="B13" s="434" t="s">
        <v>619</v>
      </c>
      <c r="C13" s="435"/>
      <c r="D13" s="224">
        <f>屋根Ｇ!E15</f>
        <v>108.3</v>
      </c>
      <c r="E13" s="52">
        <v>150</v>
      </c>
      <c r="F13" s="52">
        <f>D13*E13</f>
        <v>16245</v>
      </c>
      <c r="G13" s="53"/>
    </row>
    <row r="14" spans="1:7" ht="18" customHeight="1">
      <c r="A14" s="50">
        <v>2</v>
      </c>
      <c r="B14" s="435" t="s">
        <v>677</v>
      </c>
      <c r="C14" s="435"/>
      <c r="D14" s="224">
        <f>D13</f>
        <v>108.3</v>
      </c>
      <c r="E14" s="52">
        <v>600</v>
      </c>
      <c r="F14" s="52">
        <f>D14*E14</f>
        <v>64980</v>
      </c>
      <c r="G14" s="53"/>
    </row>
    <row r="15" spans="1:7" ht="18" customHeight="1">
      <c r="A15" s="50">
        <v>3</v>
      </c>
      <c r="B15" s="435" t="s">
        <v>677</v>
      </c>
      <c r="C15" s="435"/>
      <c r="D15" s="224">
        <f>屋根Ｇ!E17</f>
        <v>108.3</v>
      </c>
      <c r="E15" s="52">
        <v>600</v>
      </c>
      <c r="F15" s="52">
        <f t="shared" ref="F15:F16" si="0">D15*E15</f>
        <v>64980</v>
      </c>
      <c r="G15" s="54"/>
    </row>
    <row r="16" spans="1:7" ht="18" customHeight="1">
      <c r="A16" s="50"/>
      <c r="B16" s="453"/>
      <c r="C16" s="444"/>
      <c r="D16" s="224">
        <v>0</v>
      </c>
      <c r="E16" s="52"/>
      <c r="F16" s="52">
        <f t="shared" si="0"/>
        <v>0</v>
      </c>
      <c r="G16" s="54"/>
    </row>
    <row r="17" spans="1:7" ht="18" customHeight="1">
      <c r="A17" s="118"/>
      <c r="B17" s="436"/>
      <c r="C17" s="436"/>
      <c r="D17" s="224">
        <f>新・調査用紙!I42</f>
        <v>0</v>
      </c>
      <c r="E17" s="57"/>
      <c r="F17" s="216">
        <f>D17*E17</f>
        <v>0</v>
      </c>
      <c r="G17" s="119"/>
    </row>
    <row r="18" spans="1:7" ht="18" customHeight="1">
      <c r="A18" s="120"/>
      <c r="B18" s="426"/>
      <c r="C18" s="427"/>
      <c r="D18" s="35"/>
      <c r="E18" s="57"/>
      <c r="F18" s="216"/>
      <c r="G18" s="121"/>
    </row>
    <row r="19" spans="1:7" ht="18" customHeight="1">
      <c r="A19" s="123"/>
      <c r="B19" s="498"/>
      <c r="C19" s="499"/>
      <c r="D19" s="226"/>
      <c r="E19" s="57"/>
      <c r="F19" s="52"/>
      <c r="G19" s="122"/>
    </row>
    <row r="20" spans="1:7" ht="18" customHeight="1" thickBot="1">
      <c r="A20" s="123"/>
      <c r="B20" s="429"/>
      <c r="C20" s="429"/>
      <c r="D20" s="226"/>
      <c r="E20" s="57"/>
      <c r="F20" s="52"/>
      <c r="G20" s="122"/>
    </row>
    <row r="21" spans="1:7" ht="18" customHeight="1" thickBot="1">
      <c r="A21" s="66"/>
      <c r="B21" s="430" t="s">
        <v>145</v>
      </c>
      <c r="C21" s="431"/>
      <c r="D21" s="67"/>
      <c r="E21" s="67"/>
      <c r="F21" s="68">
        <f>SUM(F12:F20)</f>
        <v>146205</v>
      </c>
      <c r="G21" s="69"/>
    </row>
    <row r="22" spans="1:7" ht="16.2">
      <c r="A22" s="433" t="s">
        <v>182</v>
      </c>
      <c r="B22" s="433"/>
      <c r="C22" s="433"/>
      <c r="D22" s="433"/>
      <c r="E22" s="433"/>
      <c r="F22" s="433"/>
      <c r="G22" s="433"/>
    </row>
    <row r="23" spans="1:7" ht="19.95" customHeight="1">
      <c r="A23" s="439" t="s">
        <v>146</v>
      </c>
      <c r="B23" s="439"/>
      <c r="C23" s="439"/>
      <c r="D23" s="439"/>
      <c r="E23" s="439"/>
      <c r="F23" s="439"/>
      <c r="G23" s="439"/>
    </row>
    <row r="24" spans="1:7" ht="19.95" customHeight="1">
      <c r="A24" s="197" t="s">
        <v>535</v>
      </c>
      <c r="B24" s="70"/>
      <c r="C24" s="70"/>
      <c r="D24" s="70"/>
      <c r="E24" s="98" t="s">
        <v>147</v>
      </c>
      <c r="F24" s="233">
        <f>SUM(F21)</f>
        <v>146205</v>
      </c>
    </row>
    <row r="25" spans="1:7" ht="19.95" customHeight="1">
      <c r="A25" s="197" t="s">
        <v>729</v>
      </c>
      <c r="B25" s="70"/>
      <c r="C25" s="70"/>
      <c r="D25" s="70"/>
      <c r="E25" s="98" t="s">
        <v>148</v>
      </c>
      <c r="F25" s="234">
        <f>F24*0.1</f>
        <v>14620.5</v>
      </c>
    </row>
    <row r="26" spans="1:7" ht="19.95" customHeight="1">
      <c r="A26" s="76"/>
      <c r="B26" s="305" t="s">
        <v>183</v>
      </c>
      <c r="C26" s="305"/>
      <c r="E26" s="98" t="s">
        <v>150</v>
      </c>
      <c r="F26" s="234">
        <f>SUM(F24:F25)</f>
        <v>160825.5</v>
      </c>
    </row>
    <row r="27" spans="1:7" ht="19.95" customHeight="1">
      <c r="B27" s="305"/>
      <c r="C27" s="305"/>
      <c r="D27" s="77" t="s">
        <v>151</v>
      </c>
      <c r="E27" s="137"/>
      <c r="F27" s="137"/>
    </row>
    <row r="28" spans="1:7" ht="19.95" customHeight="1">
      <c r="B28" s="305"/>
      <c r="C28" s="305"/>
      <c r="D28" s="78" t="s">
        <v>152</v>
      </c>
      <c r="E28" s="137"/>
      <c r="F28" s="137"/>
    </row>
    <row r="29" spans="1:7" ht="30" customHeight="1" thickBot="1">
      <c r="A29" s="305"/>
      <c r="B29" s="305"/>
      <c r="C29" s="482" t="s">
        <v>184</v>
      </c>
      <c r="D29" s="482"/>
      <c r="E29" s="459" t="s">
        <v>169</v>
      </c>
      <c r="F29" s="459"/>
      <c r="G29" t="s">
        <v>155</v>
      </c>
    </row>
    <row r="30" spans="1:7" ht="25.2" customHeight="1" thickBot="1">
      <c r="A30" s="483" t="s">
        <v>185</v>
      </c>
      <c r="B30" s="484"/>
      <c r="C30" s="485"/>
    </row>
    <row r="31" spans="1:7">
      <c r="D31" s="468" t="s">
        <v>170</v>
      </c>
      <c r="E31" s="468"/>
      <c r="F31" s="468"/>
      <c r="G31" s="468"/>
    </row>
    <row r="33" spans="1:7">
      <c r="A33" s="464" t="s">
        <v>714</v>
      </c>
      <c r="B33" s="464"/>
      <c r="C33" s="464"/>
    </row>
    <row r="34" spans="1:7">
      <c r="C34" s="12" t="s">
        <v>266</v>
      </c>
      <c r="D34" s="12"/>
      <c r="E34" s="12"/>
      <c r="F34" s="12"/>
      <c r="G34" s="12"/>
    </row>
    <row r="35" spans="1:7" ht="19.95" customHeight="1" thickBot="1">
      <c r="D35" s="12" t="s">
        <v>262</v>
      </c>
      <c r="E35" s="82"/>
      <c r="F35" s="82"/>
      <c r="G35" s="12"/>
    </row>
    <row r="36" spans="1:7" ht="19.95" customHeight="1" thickTop="1">
      <c r="B36" s="84" t="s">
        <v>158</v>
      </c>
      <c r="D36" s="12" t="s">
        <v>409</v>
      </c>
      <c r="E36" s="85"/>
      <c r="F36" s="85"/>
      <c r="G36" s="12"/>
    </row>
    <row r="37" spans="1:7" ht="19.95" customHeight="1" thickBot="1">
      <c r="B37" s="86"/>
      <c r="D37" s="12" t="s">
        <v>157</v>
      </c>
      <c r="E37" s="82"/>
      <c r="F37" s="82"/>
      <c r="G37" s="12"/>
    </row>
    <row r="38" spans="1:7" ht="13.8" thickTop="1">
      <c r="E38" s="139"/>
      <c r="F38" s="139"/>
    </row>
    <row r="39" spans="1:7">
      <c r="A39" s="305" t="str">
        <f>入力シート!B6</f>
        <v>有難うございました。蟻川様のご意向のもと、責任持って施工させて頂きます。</v>
      </c>
      <c r="B39" s="305"/>
      <c r="C39" s="305"/>
      <c r="D39" s="305"/>
      <c r="E39" s="305"/>
      <c r="F39" s="305"/>
      <c r="G39" s="305"/>
    </row>
    <row r="40" spans="1:7">
      <c r="A40" s="439" t="s">
        <v>629</v>
      </c>
      <c r="B40" s="439"/>
      <c r="C40" s="439"/>
      <c r="D40" s="439"/>
      <c r="E40" s="439"/>
      <c r="F40" s="439"/>
      <c r="G40" s="439"/>
    </row>
    <row r="41" spans="1:7">
      <c r="A41" s="439" t="s">
        <v>160</v>
      </c>
      <c r="B41" s="439"/>
      <c r="C41" s="439"/>
      <c r="D41" s="439"/>
      <c r="E41" s="439"/>
      <c r="F41" s="439"/>
      <c r="G41" s="439"/>
    </row>
    <row r="42" spans="1:7">
      <c r="A42" s="87"/>
      <c r="B42" s="87"/>
      <c r="C42" s="87"/>
      <c r="D42" s="87"/>
      <c r="E42" s="70"/>
      <c r="F42" s="70"/>
      <c r="G42" s="87"/>
    </row>
    <row r="43" spans="1:7">
      <c r="A43" s="87"/>
      <c r="B43" s="87"/>
      <c r="C43" s="87"/>
      <c r="D43" s="87"/>
      <c r="E43" s="70"/>
      <c r="G43" s="270" t="s">
        <v>567</v>
      </c>
    </row>
  </sheetData>
  <mergeCells count="33">
    <mergeCell ref="D9:G9"/>
    <mergeCell ref="D6:G6"/>
    <mergeCell ref="A23:G23"/>
    <mergeCell ref="A41:G41"/>
    <mergeCell ref="B7:C7"/>
    <mergeCell ref="B19:C19"/>
    <mergeCell ref="B8:C8"/>
    <mergeCell ref="B10:C10"/>
    <mergeCell ref="B11:C11"/>
    <mergeCell ref="B12:C12"/>
    <mergeCell ref="B13:C13"/>
    <mergeCell ref="B14:C14"/>
    <mergeCell ref="B15:C15"/>
    <mergeCell ref="B16:C16"/>
    <mergeCell ref="B17:C17"/>
    <mergeCell ref="B18:C18"/>
    <mergeCell ref="A1:G1"/>
    <mergeCell ref="A2:G2"/>
    <mergeCell ref="C3:G3"/>
    <mergeCell ref="A4:B4"/>
    <mergeCell ref="B6:C6"/>
    <mergeCell ref="A30:C30"/>
    <mergeCell ref="D31:G31"/>
    <mergeCell ref="A39:G39"/>
    <mergeCell ref="A40:G40"/>
    <mergeCell ref="B20:C20"/>
    <mergeCell ref="B21:C21"/>
    <mergeCell ref="A22:G22"/>
    <mergeCell ref="B26:C28"/>
    <mergeCell ref="A29:B29"/>
    <mergeCell ref="C29:D29"/>
    <mergeCell ref="E29:F29"/>
    <mergeCell ref="A33:C33"/>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G45"/>
  <sheetViews>
    <sheetView topLeftCell="A10" workbookViewId="0">
      <selection activeCell="B16" sqref="B16:C16"/>
    </sheetView>
  </sheetViews>
  <sheetFormatPr defaultRowHeight="13.2"/>
  <cols>
    <col min="1" max="1" width="7.6640625" customWidth="1"/>
    <col min="2" max="2" width="23.109375" customWidth="1"/>
    <col min="3" max="3" width="18" customWidth="1"/>
    <col min="4" max="4" width="7" customWidth="1"/>
    <col min="5" max="5" width="8.33203125" customWidth="1"/>
    <col min="6" max="6" width="12.77734375" customWidth="1"/>
    <col min="7" max="7" width="6.6640625" customWidth="1"/>
  </cols>
  <sheetData>
    <row r="1" spans="1:7" ht="34.950000000000003" customHeight="1">
      <c r="A1" s="501" t="s">
        <v>295</v>
      </c>
      <c r="B1" s="502"/>
      <c r="C1" s="502"/>
      <c r="D1" s="502"/>
      <c r="E1" s="502"/>
      <c r="F1" s="502"/>
      <c r="G1" s="502"/>
    </row>
    <row r="2" spans="1:7" ht="23.4" customHeight="1">
      <c r="A2" s="503" t="s">
        <v>276</v>
      </c>
      <c r="B2" s="504"/>
      <c r="C2" s="504"/>
      <c r="D2" s="504"/>
      <c r="E2" s="504"/>
      <c r="F2" s="504"/>
      <c r="G2" s="504"/>
    </row>
    <row r="3" spans="1:7" ht="18.600000000000001" customHeight="1">
      <c r="D3" s="88" t="str">
        <f>入力シート!B7</f>
        <v>見積提出日　令和 5年12月28日</v>
      </c>
      <c r="E3" s="88"/>
      <c r="F3" s="88"/>
      <c r="G3" s="88"/>
    </row>
    <row r="4" spans="1:7" ht="30" customHeight="1" thickBot="1">
      <c r="A4" s="417" t="str">
        <f>入力シート!B2</f>
        <v>蟻川　順子　 様</v>
      </c>
      <c r="B4" s="417"/>
    </row>
    <row r="5" spans="1:7" ht="16.2" customHeight="1" thickTop="1">
      <c r="A5" t="s">
        <v>132</v>
      </c>
      <c r="B5" s="89"/>
    </row>
    <row r="6" spans="1:7" ht="25.2" customHeight="1">
      <c r="A6" s="90" t="s">
        <v>162</v>
      </c>
      <c r="B6" s="489" t="str">
        <f>入力シート!B3</f>
        <v>370-0072　群馬県高崎市大八木町2014-12</v>
      </c>
      <c r="C6" s="489"/>
      <c r="D6" s="478" t="s">
        <v>561</v>
      </c>
      <c r="E6" s="478"/>
      <c r="F6" s="478"/>
      <c r="G6" s="478"/>
    </row>
    <row r="7" spans="1:7" ht="25.2" customHeight="1">
      <c r="A7" s="46" t="s">
        <v>163</v>
      </c>
      <c r="B7" s="418" t="str">
        <f>入力シート!B4</f>
        <v>同上</v>
      </c>
      <c r="C7" s="418"/>
      <c r="D7" t="s">
        <v>565</v>
      </c>
    </row>
    <row r="8" spans="1:7" ht="25.2" customHeight="1">
      <c r="A8" s="46" t="s">
        <v>135</v>
      </c>
      <c r="B8" s="419" t="str">
        <f>入力シート!B5</f>
        <v>09022036838</v>
      </c>
      <c r="C8" s="419"/>
      <c r="D8" t="s">
        <v>566</v>
      </c>
    </row>
    <row r="9" spans="1:7" ht="15" thickBot="1">
      <c r="A9" s="132" t="s">
        <v>165</v>
      </c>
      <c r="B9" s="92"/>
      <c r="C9" s="92"/>
      <c r="D9" s="367" t="s">
        <v>559</v>
      </c>
      <c r="E9" s="367"/>
      <c r="F9" s="367"/>
    </row>
    <row r="10" spans="1:7" ht="18" customHeight="1">
      <c r="A10" s="47" t="s">
        <v>136</v>
      </c>
      <c r="B10" s="421" t="s">
        <v>137</v>
      </c>
      <c r="C10" s="421"/>
      <c r="D10" s="295" t="s">
        <v>634</v>
      </c>
      <c r="E10" s="48" t="s">
        <v>139</v>
      </c>
      <c r="F10" s="48" t="s">
        <v>140</v>
      </c>
      <c r="G10" s="93" t="s">
        <v>141</v>
      </c>
    </row>
    <row r="11" spans="1:7" ht="15" customHeight="1">
      <c r="A11" s="50"/>
      <c r="B11" s="422" t="s">
        <v>540</v>
      </c>
      <c r="C11" s="423"/>
      <c r="D11" s="35"/>
      <c r="E11" s="35"/>
      <c r="F11" s="35"/>
      <c r="G11" s="55"/>
    </row>
    <row r="12" spans="1:7" ht="15" customHeight="1">
      <c r="A12" s="50">
        <v>1</v>
      </c>
      <c r="B12" s="443" t="s">
        <v>142</v>
      </c>
      <c r="C12" s="444"/>
      <c r="D12" s="35">
        <f>新・調査用紙!I27</f>
        <v>320</v>
      </c>
      <c r="E12" s="52">
        <v>500</v>
      </c>
      <c r="F12" s="52">
        <f>D12*E12</f>
        <v>160000</v>
      </c>
      <c r="G12" s="53"/>
    </row>
    <row r="13" spans="1:7" ht="15" customHeight="1">
      <c r="A13" s="50">
        <v>2</v>
      </c>
      <c r="B13" s="443" t="s">
        <v>631</v>
      </c>
      <c r="C13" s="444"/>
      <c r="D13" s="35">
        <f>新・調査用紙!K27</f>
        <v>131</v>
      </c>
      <c r="E13" s="52">
        <v>100</v>
      </c>
      <c r="F13" s="52">
        <f>D13*E13</f>
        <v>13100</v>
      </c>
      <c r="G13" s="53"/>
    </row>
    <row r="14" spans="1:7" ht="15" customHeight="1">
      <c r="A14" s="50" t="s">
        <v>123</v>
      </c>
      <c r="B14" s="454" t="s">
        <v>143</v>
      </c>
      <c r="C14" s="455"/>
      <c r="D14" s="35"/>
      <c r="E14" s="52"/>
      <c r="F14" s="52"/>
      <c r="G14" s="54"/>
    </row>
    <row r="15" spans="1:7" ht="15" customHeight="1">
      <c r="A15" s="50">
        <v>4</v>
      </c>
      <c r="B15" s="456" t="s">
        <v>718</v>
      </c>
      <c r="C15" s="457"/>
      <c r="D15" s="35">
        <f>新・調査用紙!I36</f>
        <v>112</v>
      </c>
      <c r="E15" s="52">
        <v>900</v>
      </c>
      <c r="F15" s="52">
        <f>D15*E15</f>
        <v>100800</v>
      </c>
      <c r="G15" s="54"/>
    </row>
    <row r="16" spans="1:7" ht="15" customHeight="1">
      <c r="A16" s="50">
        <v>4</v>
      </c>
      <c r="B16" s="443" t="s">
        <v>711</v>
      </c>
      <c r="C16" s="444"/>
      <c r="D16" s="35">
        <f>新・調査用紙!I34</f>
        <v>101</v>
      </c>
      <c r="E16" s="52">
        <v>800</v>
      </c>
      <c r="F16" s="52">
        <f>D16*E16</f>
        <v>80800</v>
      </c>
      <c r="G16" s="54"/>
    </row>
    <row r="17" spans="1:7" ht="15" customHeight="1">
      <c r="A17" s="50">
        <v>5</v>
      </c>
      <c r="B17" s="443" t="s">
        <v>708</v>
      </c>
      <c r="C17" s="444"/>
      <c r="D17" s="224">
        <f>新・調査用紙!I34</f>
        <v>101</v>
      </c>
      <c r="E17" s="52">
        <v>900</v>
      </c>
      <c r="F17" s="52">
        <f t="shared" ref="F17:F19" si="0">D17*E17</f>
        <v>90900</v>
      </c>
      <c r="G17" s="55"/>
    </row>
    <row r="18" spans="1:7" ht="15" customHeight="1">
      <c r="A18" s="50">
        <v>6</v>
      </c>
      <c r="B18" s="443" t="s">
        <v>709</v>
      </c>
      <c r="C18" s="444"/>
      <c r="D18" s="224">
        <f>新・調査用紙!I34</f>
        <v>101</v>
      </c>
      <c r="E18" s="52">
        <v>900</v>
      </c>
      <c r="F18" s="52">
        <f t="shared" si="0"/>
        <v>90900</v>
      </c>
      <c r="G18" s="56"/>
    </row>
    <row r="19" spans="1:7" ht="15" customHeight="1">
      <c r="A19" s="50" t="s">
        <v>124</v>
      </c>
      <c r="B19" s="443" t="s">
        <v>694</v>
      </c>
      <c r="C19" s="444"/>
      <c r="D19" s="35">
        <v>30.2</v>
      </c>
      <c r="E19" s="57">
        <v>1000</v>
      </c>
      <c r="F19" s="52">
        <f t="shared" si="0"/>
        <v>30200</v>
      </c>
      <c r="G19" s="58"/>
    </row>
    <row r="20" spans="1:7" ht="15" customHeight="1">
      <c r="A20" s="296" t="s">
        <v>125</v>
      </c>
      <c r="B20" s="291" t="s">
        <v>707</v>
      </c>
      <c r="C20" s="290"/>
      <c r="D20" s="35">
        <v>64.099999999999994</v>
      </c>
      <c r="E20" s="52">
        <v>600</v>
      </c>
      <c r="F20" s="52">
        <f t="shared" ref="F20:F24" si="1">D20*E20</f>
        <v>38460</v>
      </c>
      <c r="G20" s="53"/>
    </row>
    <row r="21" spans="1:7" ht="15" customHeight="1">
      <c r="A21" s="50" t="s">
        <v>717</v>
      </c>
      <c r="B21" s="443" t="s">
        <v>747</v>
      </c>
      <c r="C21" s="444"/>
      <c r="D21" s="35">
        <v>90.3</v>
      </c>
      <c r="E21" s="57">
        <v>600</v>
      </c>
      <c r="F21" s="52">
        <f t="shared" si="1"/>
        <v>54180</v>
      </c>
      <c r="G21" s="223"/>
    </row>
    <row r="22" spans="1:7" ht="15" customHeight="1">
      <c r="A22" s="50" t="s">
        <v>705</v>
      </c>
      <c r="B22" s="443" t="s">
        <v>747</v>
      </c>
      <c r="C22" s="444"/>
      <c r="D22" s="35">
        <v>36.799999999999997</v>
      </c>
      <c r="E22" s="57">
        <v>450</v>
      </c>
      <c r="F22" s="52">
        <f t="shared" si="1"/>
        <v>16560</v>
      </c>
      <c r="G22" s="55"/>
    </row>
    <row r="23" spans="1:7" ht="15" customHeight="1">
      <c r="A23" s="59" t="s">
        <v>744</v>
      </c>
      <c r="B23" s="443" t="s">
        <v>748</v>
      </c>
      <c r="C23" s="444"/>
      <c r="D23" s="229">
        <v>1</v>
      </c>
      <c r="E23" s="57">
        <v>3000</v>
      </c>
      <c r="F23" s="61">
        <f t="shared" si="1"/>
        <v>3000</v>
      </c>
      <c r="G23" s="62"/>
    </row>
    <row r="24" spans="1:7" ht="15" customHeight="1">
      <c r="A24" s="59" t="str">
        <f>壁P!B25</f>
        <v>ベランダ</v>
      </c>
      <c r="B24" s="443" t="str">
        <f>壁P!C25</f>
        <v>カナエ工業　FRPトップ　2回塗　</v>
      </c>
      <c r="C24" s="500"/>
      <c r="D24" s="250">
        <f>新・調査用紙!I52</f>
        <v>4.3</v>
      </c>
      <c r="E24" s="60">
        <f>壁Ａ!E24</f>
        <v>6000</v>
      </c>
      <c r="F24" s="61">
        <f t="shared" si="1"/>
        <v>25800</v>
      </c>
      <c r="G24" s="62"/>
    </row>
    <row r="25" spans="1:7" ht="15" customHeight="1" thickBot="1">
      <c r="A25" s="59"/>
      <c r="B25" s="460"/>
      <c r="C25" s="461"/>
      <c r="D25" s="63"/>
      <c r="E25" s="64"/>
      <c r="F25" s="61"/>
      <c r="G25" s="65"/>
    </row>
    <row r="26" spans="1:7" ht="18" customHeight="1" thickBot="1">
      <c r="A26" s="66"/>
      <c r="B26" s="430" t="s">
        <v>145</v>
      </c>
      <c r="C26" s="431"/>
      <c r="D26" s="67"/>
      <c r="E26" s="67"/>
      <c r="F26" s="68">
        <f>SUM(F11:F25)</f>
        <v>704700</v>
      </c>
      <c r="G26" s="96"/>
    </row>
    <row r="27" spans="1:7" ht="16.2">
      <c r="A27" s="433" t="s">
        <v>275</v>
      </c>
      <c r="B27" s="433"/>
      <c r="C27" s="433"/>
      <c r="D27" s="433"/>
      <c r="E27" s="433"/>
      <c r="F27" s="433"/>
      <c r="G27" s="433"/>
    </row>
    <row r="28" spans="1:7">
      <c r="A28" s="439" t="s">
        <v>146</v>
      </c>
      <c r="B28" s="439"/>
      <c r="C28" s="439"/>
      <c r="D28" s="439"/>
      <c r="E28" s="439"/>
      <c r="F28" s="439"/>
      <c r="G28" s="439"/>
    </row>
    <row r="29" spans="1:7" ht="19.95" customHeight="1">
      <c r="A29" s="195" t="s">
        <v>494</v>
      </c>
      <c r="B29" s="70"/>
      <c r="C29" s="70"/>
      <c r="D29" s="70"/>
      <c r="E29" s="98" t="s">
        <v>147</v>
      </c>
      <c r="F29" s="294">
        <f>SUM(F26)</f>
        <v>704700</v>
      </c>
    </row>
    <row r="30" spans="1:7" ht="19.95" customHeight="1">
      <c r="A30" s="195" t="s">
        <v>486</v>
      </c>
      <c r="B30" s="70"/>
      <c r="C30" s="70"/>
      <c r="D30" s="70"/>
      <c r="E30" s="98" t="s">
        <v>148</v>
      </c>
      <c r="F30" s="75">
        <f>F29*0.1</f>
        <v>70470</v>
      </c>
    </row>
    <row r="31" spans="1:7" ht="19.95" customHeight="1">
      <c r="A31" s="76"/>
      <c r="B31" s="3" t="s">
        <v>149</v>
      </c>
      <c r="C31" s="3"/>
      <c r="E31" s="98" t="s">
        <v>150</v>
      </c>
      <c r="F31" s="75">
        <f>SUM(F29:F30)</f>
        <v>775170</v>
      </c>
    </row>
    <row r="32" spans="1:7" ht="19.95" customHeight="1" thickBot="1">
      <c r="C32" s="99" t="s">
        <v>168</v>
      </c>
      <c r="E32" s="459" t="s">
        <v>169</v>
      </c>
      <c r="F32" s="459"/>
      <c r="G32" t="s">
        <v>155</v>
      </c>
    </row>
    <row r="33" spans="1:7">
      <c r="C33" s="98"/>
    </row>
    <row r="34" spans="1:7">
      <c r="D34" s="468" t="s">
        <v>170</v>
      </c>
      <c r="E34" s="468"/>
      <c r="F34" s="468"/>
      <c r="G34" s="468"/>
    </row>
    <row r="35" spans="1:7">
      <c r="A35" s="464" t="s">
        <v>668</v>
      </c>
      <c r="B35" s="464"/>
      <c r="C35" s="464"/>
    </row>
    <row r="36" spans="1:7">
      <c r="C36" s="12" t="s">
        <v>264</v>
      </c>
      <c r="D36" s="12"/>
      <c r="E36" s="12"/>
      <c r="F36" s="12"/>
      <c r="G36" s="12"/>
    </row>
    <row r="37" spans="1:7" ht="18" customHeight="1" thickBot="1">
      <c r="D37" s="12" t="s">
        <v>262</v>
      </c>
      <c r="E37" s="82"/>
      <c r="F37" s="82"/>
      <c r="G37" s="12"/>
    </row>
    <row r="38" spans="1:7" ht="18" customHeight="1" thickTop="1">
      <c r="B38" s="84" t="s">
        <v>158</v>
      </c>
      <c r="D38" s="12" t="s">
        <v>274</v>
      </c>
      <c r="E38" s="85"/>
      <c r="F38" s="85"/>
      <c r="G38" s="12"/>
    </row>
    <row r="39" spans="1:7" ht="18" customHeight="1" thickBot="1">
      <c r="B39" s="86"/>
      <c r="D39" s="12" t="s">
        <v>157</v>
      </c>
      <c r="E39" s="82"/>
      <c r="F39" s="82"/>
      <c r="G39" s="12"/>
    </row>
    <row r="40" spans="1:7" ht="18" customHeight="1" thickTop="1">
      <c r="A40" s="447" t="str">
        <f>入力シート!B6</f>
        <v>有難うございました。蟻川様のご意向のもと、責任持って施工させて頂きます。</v>
      </c>
      <c r="B40" s="447"/>
      <c r="C40" s="447"/>
      <c r="D40" s="447"/>
      <c r="E40" s="447"/>
      <c r="F40" s="447"/>
      <c r="G40" s="447"/>
    </row>
    <row r="41" spans="1:7">
      <c r="B41" s="87"/>
      <c r="C41" s="87"/>
      <c r="D41" s="87"/>
      <c r="E41" s="87"/>
      <c r="F41" s="87"/>
      <c r="G41" s="87"/>
    </row>
    <row r="42" spans="1:7">
      <c r="A42" s="439" t="s">
        <v>629</v>
      </c>
      <c r="B42" s="439"/>
      <c r="C42" s="439"/>
      <c r="D42" s="439"/>
      <c r="E42" s="439"/>
      <c r="F42" s="439"/>
      <c r="G42" s="439"/>
    </row>
    <row r="43" spans="1:7">
      <c r="A43" s="432" t="s">
        <v>160</v>
      </c>
      <c r="B43" s="432"/>
      <c r="C43" s="432"/>
      <c r="D43" s="432"/>
      <c r="E43" s="432"/>
      <c r="F43" s="432"/>
      <c r="G43" s="432"/>
    </row>
    <row r="44" spans="1:7">
      <c r="A44" s="72"/>
      <c r="B44" s="87"/>
      <c r="C44" s="87"/>
      <c r="D44" s="87"/>
      <c r="E44" s="70"/>
      <c r="F44" s="70"/>
      <c r="G44" s="87"/>
    </row>
    <row r="45" spans="1:7">
      <c r="F45" s="305" t="s">
        <v>171</v>
      </c>
      <c r="G45" s="305"/>
    </row>
  </sheetData>
  <mergeCells count="33">
    <mergeCell ref="B8:C8"/>
    <mergeCell ref="A1:G1"/>
    <mergeCell ref="A2:G2"/>
    <mergeCell ref="A4:B4"/>
    <mergeCell ref="B6:C6"/>
    <mergeCell ref="B7:C7"/>
    <mergeCell ref="D6:G6"/>
    <mergeCell ref="D9:F9"/>
    <mergeCell ref="B10:C10"/>
    <mergeCell ref="B11:C11"/>
    <mergeCell ref="B12:C12"/>
    <mergeCell ref="B13:C13"/>
    <mergeCell ref="B14:C14"/>
    <mergeCell ref="B16:C16"/>
    <mergeCell ref="B17:C17"/>
    <mergeCell ref="B18:C18"/>
    <mergeCell ref="B15:C15"/>
    <mergeCell ref="B19:C19"/>
    <mergeCell ref="D34:G34"/>
    <mergeCell ref="A40:G40"/>
    <mergeCell ref="F45:G45"/>
    <mergeCell ref="B23:C23"/>
    <mergeCell ref="B25:C25"/>
    <mergeCell ref="B26:C26"/>
    <mergeCell ref="A27:G27"/>
    <mergeCell ref="E32:F32"/>
    <mergeCell ref="B24:C24"/>
    <mergeCell ref="A35:C35"/>
    <mergeCell ref="A28:G28"/>
    <mergeCell ref="A42:G42"/>
    <mergeCell ref="A43:G43"/>
    <mergeCell ref="B21:C21"/>
    <mergeCell ref="B22:C22"/>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H46"/>
  <sheetViews>
    <sheetView topLeftCell="A10" workbookViewId="0">
      <selection activeCell="B18" sqref="B18:C18"/>
    </sheetView>
  </sheetViews>
  <sheetFormatPr defaultRowHeight="13.2"/>
  <cols>
    <col min="1" max="1" width="9" customWidth="1"/>
    <col min="2" max="2" width="9" style="74" customWidth="1"/>
    <col min="3" max="3" width="29.77734375" style="74" customWidth="1"/>
    <col min="4" max="5" width="9" customWidth="1"/>
    <col min="6" max="6" width="13.109375" customWidth="1"/>
    <col min="7" max="7" width="9" customWidth="1"/>
  </cols>
  <sheetData>
    <row r="1" spans="1:8" ht="13.2" customHeight="1">
      <c r="A1" s="510" t="s">
        <v>293</v>
      </c>
      <c r="B1" s="510"/>
      <c r="C1" s="510"/>
      <c r="D1" s="510"/>
      <c r="E1" s="510"/>
      <c r="F1" s="510"/>
      <c r="G1" s="510"/>
    </row>
    <row r="2" spans="1:8" ht="13.2" customHeight="1">
      <c r="A2" s="510"/>
      <c r="B2" s="510"/>
      <c r="C2" s="510"/>
      <c r="D2" s="510"/>
      <c r="E2" s="510"/>
      <c r="F2" s="510"/>
      <c r="G2" s="510"/>
    </row>
    <row r="3" spans="1:8">
      <c r="D3" s="488" t="str">
        <f>入力シート!B7</f>
        <v>見積提出日　令和 5年12月28日</v>
      </c>
      <c r="E3" s="488"/>
      <c r="F3" s="488"/>
      <c r="G3" s="488"/>
      <c r="H3" s="41"/>
    </row>
    <row r="4" spans="1:8" ht="21.6" thickBot="1">
      <c r="A4" s="511" t="str">
        <f>入力シート!B2</f>
        <v>蟻川　順子　 様</v>
      </c>
      <c r="B4" s="511"/>
      <c r="C4" s="511"/>
    </row>
    <row r="5" spans="1:8" ht="13.8" thickTop="1">
      <c r="A5" t="s">
        <v>132</v>
      </c>
    </row>
    <row r="6" spans="1:8" ht="21">
      <c r="A6" s="140" t="s">
        <v>162</v>
      </c>
      <c r="B6" s="489" t="str">
        <f>入力シート!B3</f>
        <v>370-0072　群馬県高崎市大八木町2014-12</v>
      </c>
      <c r="C6" s="489"/>
      <c r="D6" s="478" t="s">
        <v>568</v>
      </c>
      <c r="E6" s="478"/>
      <c r="F6" s="478"/>
      <c r="G6" s="478"/>
    </row>
    <row r="7" spans="1:8" ht="21">
      <c r="A7" s="116" t="s">
        <v>163</v>
      </c>
      <c r="B7" s="418" t="str">
        <f>入力シート!B4</f>
        <v>同上</v>
      </c>
      <c r="C7" s="418"/>
      <c r="D7" s="306" t="s">
        <v>569</v>
      </c>
      <c r="E7" s="306"/>
      <c r="F7" s="306"/>
    </row>
    <row r="8" spans="1:8" ht="21">
      <c r="A8" s="116" t="s">
        <v>178</v>
      </c>
      <c r="B8" s="419" t="str">
        <f>入力シート!B5</f>
        <v>09022036838</v>
      </c>
      <c r="C8" s="419"/>
      <c r="D8" s="306" t="s">
        <v>563</v>
      </c>
      <c r="E8" s="306"/>
      <c r="F8" s="306"/>
    </row>
    <row r="9" spans="1:8" ht="20.25" customHeight="1">
      <c r="A9" s="141" t="s">
        <v>537</v>
      </c>
      <c r="B9" s="142"/>
      <c r="C9" s="142"/>
      <c r="D9" s="367" t="s">
        <v>559</v>
      </c>
      <c r="E9" s="367"/>
      <c r="F9" s="367"/>
    </row>
    <row r="10" spans="1:8" ht="13.8" thickBot="1"/>
    <row r="11" spans="1:8" ht="14.4">
      <c r="A11" s="47" t="s">
        <v>136</v>
      </c>
      <c r="B11" s="512" t="s">
        <v>186</v>
      </c>
      <c r="C11" s="513"/>
      <c r="D11" s="143" t="s">
        <v>138</v>
      </c>
      <c r="E11" s="48" t="s">
        <v>139</v>
      </c>
      <c r="F11" s="48" t="s">
        <v>140</v>
      </c>
      <c r="G11" s="49" t="s">
        <v>141</v>
      </c>
    </row>
    <row r="12" spans="1:8" ht="18" customHeight="1">
      <c r="A12" s="50"/>
      <c r="B12" s="422" t="s">
        <v>673</v>
      </c>
      <c r="C12" s="423"/>
      <c r="D12" s="35"/>
      <c r="E12" s="35"/>
      <c r="F12" s="35"/>
      <c r="G12" s="51"/>
    </row>
    <row r="13" spans="1:8" ht="18" customHeight="1">
      <c r="A13" s="50"/>
      <c r="B13" s="413" t="s">
        <v>296</v>
      </c>
      <c r="C13" s="414"/>
      <c r="D13" s="94"/>
      <c r="E13" s="52"/>
      <c r="F13" s="52"/>
      <c r="G13" s="144"/>
    </row>
    <row r="14" spans="1:8" ht="18" customHeight="1">
      <c r="A14" s="50" t="s">
        <v>129</v>
      </c>
      <c r="B14" s="434" t="s">
        <v>619</v>
      </c>
      <c r="C14" s="435"/>
      <c r="D14" s="224">
        <f>屋根Ｇ!E15</f>
        <v>108.3</v>
      </c>
      <c r="E14" s="52">
        <v>150</v>
      </c>
      <c r="F14" s="52">
        <f t="shared" ref="F14:F17" si="0">D14*E14</f>
        <v>16245</v>
      </c>
      <c r="G14" s="144"/>
    </row>
    <row r="15" spans="1:8" ht="18" customHeight="1">
      <c r="A15" s="50">
        <v>2</v>
      </c>
      <c r="B15" s="435" t="s">
        <v>678</v>
      </c>
      <c r="C15" s="435"/>
      <c r="D15" s="224">
        <f>D14</f>
        <v>108.3</v>
      </c>
      <c r="E15" s="52">
        <v>800</v>
      </c>
      <c r="F15" s="52">
        <f>D15*E15</f>
        <v>86640</v>
      </c>
      <c r="G15" s="53"/>
    </row>
    <row r="16" spans="1:8" ht="18" customHeight="1">
      <c r="A16" s="50">
        <v>3</v>
      </c>
      <c r="B16" s="435" t="s">
        <v>678</v>
      </c>
      <c r="C16" s="435"/>
      <c r="D16" s="224">
        <f>屋根Ｇ!E17</f>
        <v>108.3</v>
      </c>
      <c r="E16" s="52">
        <v>800</v>
      </c>
      <c r="F16" s="52">
        <f t="shared" si="0"/>
        <v>86640</v>
      </c>
      <c r="G16" s="145"/>
    </row>
    <row r="17" spans="1:7" ht="18" customHeight="1">
      <c r="A17" s="50"/>
      <c r="B17" s="453"/>
      <c r="C17" s="444"/>
      <c r="D17" s="224"/>
      <c r="E17" s="52"/>
      <c r="F17" s="52">
        <f t="shared" si="0"/>
        <v>0</v>
      </c>
      <c r="G17" s="145"/>
    </row>
    <row r="18" spans="1:7" ht="18" customHeight="1">
      <c r="A18" s="118"/>
      <c r="B18" s="436"/>
      <c r="C18" s="436"/>
      <c r="D18" s="224">
        <f>新・調査用紙!I42</f>
        <v>0</v>
      </c>
      <c r="E18" s="57"/>
      <c r="F18" s="216">
        <f>D18*E18</f>
        <v>0</v>
      </c>
      <c r="G18" s="119"/>
    </row>
    <row r="19" spans="1:7" ht="18" customHeight="1">
      <c r="A19" s="120"/>
      <c r="B19" s="426"/>
      <c r="C19" s="506"/>
      <c r="D19" s="226"/>
      <c r="E19" s="57"/>
      <c r="F19" s="216"/>
      <c r="G19" s="121"/>
    </row>
    <row r="20" spans="1:7" ht="18" customHeight="1">
      <c r="A20" s="50"/>
      <c r="B20" s="498"/>
      <c r="C20" s="499"/>
      <c r="D20" s="226"/>
      <c r="E20" s="57"/>
      <c r="F20" s="52"/>
      <c r="G20" s="51"/>
    </row>
    <row r="21" spans="1:7" ht="18" customHeight="1" thickBot="1">
      <c r="A21" s="50"/>
      <c r="B21" s="429"/>
      <c r="C21" s="429"/>
      <c r="D21" s="35"/>
      <c r="E21" s="52"/>
      <c r="F21" s="52"/>
      <c r="G21" s="146"/>
    </row>
    <row r="22" spans="1:7" ht="18" customHeight="1" thickBot="1">
      <c r="A22" s="66"/>
      <c r="B22" s="430" t="s">
        <v>145</v>
      </c>
      <c r="C22" s="431"/>
      <c r="D22" s="67"/>
      <c r="E22" s="67"/>
      <c r="F22" s="68">
        <f>SUM(F13:F21)</f>
        <v>189525</v>
      </c>
      <c r="G22" s="69"/>
    </row>
    <row r="23" spans="1:7" ht="16.2">
      <c r="A23" s="433" t="s">
        <v>589</v>
      </c>
      <c r="B23" s="433"/>
      <c r="C23" s="433"/>
      <c r="D23" s="433"/>
      <c r="E23" s="433"/>
      <c r="F23" s="433"/>
      <c r="G23" s="433"/>
    </row>
    <row r="24" spans="1:7">
      <c r="A24" s="509" t="s">
        <v>187</v>
      </c>
      <c r="B24" s="509"/>
      <c r="C24" s="509"/>
      <c r="D24" s="509"/>
      <c r="E24" s="509"/>
      <c r="F24" s="509"/>
      <c r="G24" s="509"/>
    </row>
    <row r="25" spans="1:7" ht="19.2">
      <c r="A25" s="198" t="s">
        <v>538</v>
      </c>
      <c r="E25" s="103" t="s">
        <v>147</v>
      </c>
      <c r="F25" s="113">
        <f>F22</f>
        <v>189525</v>
      </c>
    </row>
    <row r="26" spans="1:7" ht="19.2">
      <c r="A26" s="198" t="s">
        <v>658</v>
      </c>
      <c r="E26" s="103" t="s">
        <v>148</v>
      </c>
      <c r="F26" s="75">
        <f>F25*0.1</f>
        <v>18952.5</v>
      </c>
    </row>
    <row r="27" spans="1:7" ht="24" customHeight="1">
      <c r="A27" s="104"/>
      <c r="B27" s="367" t="s">
        <v>149</v>
      </c>
      <c r="C27" s="367"/>
      <c r="E27" s="103" t="s">
        <v>150</v>
      </c>
      <c r="F27" s="75">
        <f>SUM(F25:F26)</f>
        <v>208477.5</v>
      </c>
    </row>
    <row r="28" spans="1:7">
      <c r="B28" s="367"/>
      <c r="C28" s="367"/>
      <c r="D28" s="507" t="s">
        <v>151</v>
      </c>
      <c r="E28" s="507"/>
      <c r="F28" s="507"/>
      <c r="G28" s="507"/>
    </row>
    <row r="29" spans="1:7">
      <c r="B29" s="367"/>
      <c r="C29" s="367"/>
      <c r="D29" s="508" t="s">
        <v>152</v>
      </c>
      <c r="E29" s="508"/>
      <c r="F29" s="508"/>
      <c r="G29" s="508"/>
    </row>
    <row r="30" spans="1:7" ht="26.25" customHeight="1" thickBot="1">
      <c r="C30" s="105" t="s">
        <v>174</v>
      </c>
      <c r="E30" s="463" t="s">
        <v>169</v>
      </c>
      <c r="F30" s="463"/>
      <c r="G30" t="s">
        <v>155</v>
      </c>
    </row>
    <row r="31" spans="1:7" ht="31.5" customHeight="1" thickBot="1">
      <c r="A31" s="483" t="s">
        <v>185</v>
      </c>
      <c r="B31" s="484"/>
      <c r="C31" s="485"/>
      <c r="E31" s="106"/>
      <c r="F31" s="107"/>
    </row>
    <row r="32" spans="1:7" ht="21.75" customHeight="1">
      <c r="C32" s="105" t="s">
        <v>175</v>
      </c>
      <c r="D32" s="367" t="s">
        <v>176</v>
      </c>
      <c r="E32" s="367"/>
      <c r="F32" s="367"/>
      <c r="G32" s="367"/>
    </row>
    <row r="33" spans="1:7" ht="19.2">
      <c r="E33" s="106"/>
      <c r="F33" s="107"/>
    </row>
    <row r="34" spans="1:7">
      <c r="A34" s="464" t="s">
        <v>541</v>
      </c>
      <c r="B34" s="464"/>
      <c r="C34" s="464"/>
    </row>
    <row r="35" spans="1:7" ht="14.4">
      <c r="C35" s="108" t="s">
        <v>271</v>
      </c>
      <c r="D35" s="109"/>
      <c r="E35" s="109"/>
      <c r="F35" s="109"/>
      <c r="G35" s="109"/>
    </row>
    <row r="36" spans="1:7" ht="15" customHeight="1" thickBot="1">
      <c r="C36" s="110"/>
      <c r="D36" s="109" t="s">
        <v>268</v>
      </c>
      <c r="E36" s="109"/>
      <c r="F36" s="109"/>
      <c r="G36" s="109"/>
    </row>
    <row r="37" spans="1:7" ht="25.5" customHeight="1" thickTop="1">
      <c r="B37" s="281" t="s">
        <v>158</v>
      </c>
      <c r="C37" s="282"/>
      <c r="D37" s="109" t="s">
        <v>177</v>
      </c>
      <c r="E37" s="109"/>
      <c r="F37" s="109"/>
      <c r="G37" s="109"/>
    </row>
    <row r="38" spans="1:7" ht="21" customHeight="1" thickBot="1">
      <c r="B38" s="283"/>
      <c r="C38" s="284"/>
      <c r="D38" s="109" t="s">
        <v>157</v>
      </c>
      <c r="E38" s="109"/>
      <c r="F38" s="109"/>
      <c r="G38" s="109"/>
    </row>
    <row r="39" spans="1:7" ht="6" customHeight="1" thickTop="1"/>
    <row r="40" spans="1:7">
      <c r="A40" s="305" t="str">
        <f>入力シート!B6</f>
        <v>有難うございました。蟻川様のご意向のもと、責任持って施工させて頂きます。</v>
      </c>
      <c r="B40" s="305"/>
      <c r="C40" s="305"/>
      <c r="D40" s="305"/>
      <c r="E40" s="305"/>
      <c r="F40" s="305"/>
      <c r="G40" s="305"/>
    </row>
    <row r="41" spans="1:7" ht="5.4" customHeight="1"/>
    <row r="43" spans="1:7">
      <c r="A43" s="439" t="s">
        <v>629</v>
      </c>
      <c r="B43" s="439"/>
      <c r="C43" s="439"/>
      <c r="D43" s="439"/>
      <c r="E43" s="439"/>
      <c r="F43" s="439"/>
      <c r="G43" s="439"/>
    </row>
    <row r="44" spans="1:7">
      <c r="A44" s="439" t="s">
        <v>160</v>
      </c>
      <c r="B44" s="439"/>
      <c r="C44" s="439"/>
      <c r="D44" s="439"/>
      <c r="E44" s="439"/>
      <c r="F44" s="439"/>
      <c r="G44" s="439"/>
    </row>
    <row r="45" spans="1:7">
      <c r="A45" s="505"/>
      <c r="B45" s="505"/>
      <c r="C45" s="505"/>
      <c r="D45" s="505"/>
      <c r="E45" s="505"/>
      <c r="F45" s="505"/>
      <c r="G45" s="505"/>
    </row>
    <row r="46" spans="1:7">
      <c r="B46" s="269"/>
      <c r="C46" s="269"/>
      <c r="D46" s="269"/>
      <c r="E46" s="269"/>
      <c r="G46" s="23" t="s">
        <v>570</v>
      </c>
    </row>
  </sheetData>
  <mergeCells count="35">
    <mergeCell ref="B16:C16"/>
    <mergeCell ref="A1:G2"/>
    <mergeCell ref="D3:G3"/>
    <mergeCell ref="A4:C4"/>
    <mergeCell ref="B6:C6"/>
    <mergeCell ref="B7:C7"/>
    <mergeCell ref="B8:C8"/>
    <mergeCell ref="B11:C11"/>
    <mergeCell ref="B12:C12"/>
    <mergeCell ref="B13:C13"/>
    <mergeCell ref="B14:C14"/>
    <mergeCell ref="B15:C15"/>
    <mergeCell ref="D9:F9"/>
    <mergeCell ref="D6:G6"/>
    <mergeCell ref="D7:F7"/>
    <mergeCell ref="D8:F8"/>
    <mergeCell ref="A31:C31"/>
    <mergeCell ref="B17:C17"/>
    <mergeCell ref="B18:C18"/>
    <mergeCell ref="B19:C19"/>
    <mergeCell ref="B20:C20"/>
    <mergeCell ref="B21:C21"/>
    <mergeCell ref="B22:C22"/>
    <mergeCell ref="A23:G23"/>
    <mergeCell ref="B27:C29"/>
    <mergeCell ref="D28:G28"/>
    <mergeCell ref="D29:G29"/>
    <mergeCell ref="E30:F30"/>
    <mergeCell ref="A24:G24"/>
    <mergeCell ref="D32:G32"/>
    <mergeCell ref="A40:G40"/>
    <mergeCell ref="A43:G43"/>
    <mergeCell ref="A44:G44"/>
    <mergeCell ref="A45:G45"/>
    <mergeCell ref="A34:C34"/>
  </mergeCells>
  <phoneticPr fontId="3"/>
  <printOptions horizontalCentered="1" verticalCentered="1"/>
  <pageMargins left="0.62992125984251968" right="0.62992125984251968"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G50"/>
  <sheetViews>
    <sheetView topLeftCell="A13" workbookViewId="0">
      <selection activeCell="B16" sqref="B16:C16"/>
    </sheetView>
  </sheetViews>
  <sheetFormatPr defaultRowHeight="13.2"/>
  <cols>
    <col min="1" max="1" width="8.77734375" customWidth="1"/>
    <col min="2" max="2" width="22.77734375" style="74" customWidth="1"/>
    <col min="3" max="3" width="25" style="74" customWidth="1"/>
    <col min="4" max="4" width="8.109375" customWidth="1"/>
    <col min="5" max="5" width="8.77734375" customWidth="1"/>
    <col min="6" max="6" width="16.109375" customWidth="1"/>
    <col min="7" max="7" width="5.77734375" customWidth="1"/>
  </cols>
  <sheetData>
    <row r="1" spans="1:7" ht="13.2" customHeight="1">
      <c r="A1" s="515" t="s">
        <v>719</v>
      </c>
      <c r="B1" s="515"/>
      <c r="C1" s="515"/>
      <c r="D1" s="515"/>
      <c r="E1" s="515"/>
      <c r="F1" s="515"/>
      <c r="G1" s="515"/>
    </row>
    <row r="2" spans="1:7" ht="11.25" customHeight="1">
      <c r="A2" s="515"/>
      <c r="B2" s="515"/>
      <c r="C2" s="515"/>
      <c r="D2" s="515"/>
      <c r="E2" s="515"/>
      <c r="F2" s="515"/>
      <c r="G2" s="515"/>
    </row>
    <row r="3" spans="1:7">
      <c r="D3" s="488" t="str">
        <f>入力シート!B7</f>
        <v>見積提出日　令和 5年12月28日</v>
      </c>
      <c r="E3" s="488"/>
      <c r="F3" s="488"/>
      <c r="G3" s="488"/>
    </row>
    <row r="4" spans="1:7" ht="21.6" thickBot="1">
      <c r="A4" s="417" t="str">
        <f>入力シート!B2</f>
        <v>蟻川　順子　 様</v>
      </c>
      <c r="B4" s="417"/>
    </row>
    <row r="5" spans="1:7" ht="23.25" customHeight="1" thickTop="1">
      <c r="A5" s="89" t="s">
        <v>132</v>
      </c>
    </row>
    <row r="6" spans="1:7" ht="16.2">
      <c r="A6" s="100" t="s">
        <v>162</v>
      </c>
      <c r="B6" s="489" t="str">
        <f>入力シート!B3</f>
        <v>370-0072　群馬県高崎市大八木町2014-12</v>
      </c>
      <c r="C6" s="489"/>
      <c r="D6" s="516" t="s">
        <v>561</v>
      </c>
      <c r="E6" s="516"/>
      <c r="F6" s="516"/>
      <c r="G6" s="516"/>
    </row>
    <row r="7" spans="1:7" ht="19.2">
      <c r="A7" s="46" t="s">
        <v>163</v>
      </c>
      <c r="B7" s="418" t="str">
        <f>入力シート!B4</f>
        <v>同上</v>
      </c>
      <c r="C7" s="418"/>
      <c r="D7" t="s">
        <v>562</v>
      </c>
    </row>
    <row r="8" spans="1:7" ht="19.2">
      <c r="A8" s="46" t="s">
        <v>172</v>
      </c>
      <c r="B8" s="419" t="str">
        <f>入力シート!B5</f>
        <v>09022036838</v>
      </c>
      <c r="C8" s="419"/>
      <c r="D8" t="s">
        <v>563</v>
      </c>
    </row>
    <row r="9" spans="1:7" ht="23.25" customHeight="1" thickBot="1">
      <c r="A9" s="91" t="s">
        <v>720</v>
      </c>
      <c r="B9" s="101"/>
      <c r="C9" s="101"/>
      <c r="D9" s="367" t="s">
        <v>559</v>
      </c>
      <c r="E9" s="367"/>
      <c r="F9" s="367"/>
    </row>
    <row r="10" spans="1:7" ht="18" customHeight="1">
      <c r="A10" s="47" t="s">
        <v>136</v>
      </c>
      <c r="B10" s="519" t="s">
        <v>173</v>
      </c>
      <c r="C10" s="519"/>
      <c r="D10" s="295" t="s">
        <v>634</v>
      </c>
      <c r="E10" s="48" t="s">
        <v>139</v>
      </c>
      <c r="F10" s="48" t="s">
        <v>140</v>
      </c>
      <c r="G10" s="49" t="s">
        <v>141</v>
      </c>
    </row>
    <row r="11" spans="1:7" ht="15" customHeight="1">
      <c r="A11" s="50"/>
      <c r="B11" s="422" t="s">
        <v>626</v>
      </c>
      <c r="C11" s="423"/>
      <c r="D11" s="35"/>
      <c r="E11" s="52"/>
      <c r="F11" s="52"/>
      <c r="G11" s="55"/>
    </row>
    <row r="12" spans="1:7" ht="15" customHeight="1">
      <c r="A12" s="50">
        <v>1</v>
      </c>
      <c r="B12" s="443" t="s">
        <v>142</v>
      </c>
      <c r="C12" s="444"/>
      <c r="D12" s="35">
        <f>新・調査用紙!I27</f>
        <v>320</v>
      </c>
      <c r="E12" s="52">
        <v>500</v>
      </c>
      <c r="F12" s="52">
        <f>D12*E12</f>
        <v>160000</v>
      </c>
      <c r="G12" s="53"/>
    </row>
    <row r="13" spans="1:7" ht="15" customHeight="1">
      <c r="A13" s="50">
        <v>2</v>
      </c>
      <c r="B13" s="443" t="s">
        <v>631</v>
      </c>
      <c r="C13" s="444"/>
      <c r="D13" s="35">
        <f>新・調査用紙!K27</f>
        <v>131</v>
      </c>
      <c r="E13" s="52">
        <v>100</v>
      </c>
      <c r="F13" s="52">
        <f>D13*E13</f>
        <v>13100</v>
      </c>
      <c r="G13" s="53"/>
    </row>
    <row r="14" spans="1:7" ht="15" customHeight="1">
      <c r="A14" s="50" t="s">
        <v>123</v>
      </c>
      <c r="B14" s="454" t="s">
        <v>143</v>
      </c>
      <c r="C14" s="455"/>
      <c r="D14" s="35"/>
      <c r="E14" s="52"/>
      <c r="F14" s="52"/>
      <c r="G14" s="54"/>
    </row>
    <row r="15" spans="1:7" ht="15" customHeight="1">
      <c r="A15" s="50">
        <v>4</v>
      </c>
      <c r="B15" s="456" t="s">
        <v>718</v>
      </c>
      <c r="C15" s="457"/>
      <c r="D15" s="35">
        <f>新・調査用紙!I36</f>
        <v>112</v>
      </c>
      <c r="E15" s="52">
        <v>900</v>
      </c>
      <c r="F15" s="52">
        <f>D15*E15</f>
        <v>100800</v>
      </c>
      <c r="G15" s="54"/>
    </row>
    <row r="16" spans="1:7" ht="15" customHeight="1">
      <c r="A16" s="50">
        <v>4</v>
      </c>
      <c r="B16" s="443" t="s">
        <v>711</v>
      </c>
      <c r="C16" s="444"/>
      <c r="D16" s="35">
        <f>新・調査用紙!I34</f>
        <v>101</v>
      </c>
      <c r="E16" s="52">
        <v>800</v>
      </c>
      <c r="F16" s="52">
        <f>D16*E16</f>
        <v>80800</v>
      </c>
      <c r="G16" s="54"/>
    </row>
    <row r="17" spans="1:7" ht="15" customHeight="1">
      <c r="A17" s="50">
        <v>5</v>
      </c>
      <c r="B17" s="443" t="s">
        <v>721</v>
      </c>
      <c r="C17" s="444"/>
      <c r="D17" s="224">
        <f>新・調査用紙!I34</f>
        <v>101</v>
      </c>
      <c r="E17" s="52">
        <v>1600</v>
      </c>
      <c r="F17" s="52">
        <f t="shared" ref="F17:F19" si="0">D17*E17</f>
        <v>161600</v>
      </c>
      <c r="G17" s="55"/>
    </row>
    <row r="18" spans="1:7" ht="15" customHeight="1">
      <c r="A18" s="50">
        <v>6</v>
      </c>
      <c r="B18" s="443" t="s">
        <v>722</v>
      </c>
      <c r="C18" s="444"/>
      <c r="D18" s="224">
        <f>新・調査用紙!I34</f>
        <v>101</v>
      </c>
      <c r="E18" s="52">
        <v>1400</v>
      </c>
      <c r="F18" s="52">
        <f t="shared" si="0"/>
        <v>141400</v>
      </c>
      <c r="G18" s="56"/>
    </row>
    <row r="19" spans="1:7" ht="15" customHeight="1">
      <c r="A19" s="50" t="s">
        <v>124</v>
      </c>
      <c r="B19" s="443" t="s">
        <v>666</v>
      </c>
      <c r="C19" s="444"/>
      <c r="D19" s="35">
        <v>30.2</v>
      </c>
      <c r="E19" s="57">
        <v>900</v>
      </c>
      <c r="F19" s="52">
        <f t="shared" si="0"/>
        <v>27180</v>
      </c>
      <c r="G19" s="58"/>
    </row>
    <row r="20" spans="1:7" ht="15" customHeight="1">
      <c r="A20" s="296" t="s">
        <v>125</v>
      </c>
      <c r="B20" s="291" t="s">
        <v>707</v>
      </c>
      <c r="C20" s="290"/>
      <c r="D20" s="35">
        <v>64.099999999999994</v>
      </c>
      <c r="E20" s="52">
        <v>600</v>
      </c>
      <c r="F20" s="52">
        <f t="shared" ref="F20:F24" si="1">D20*E20</f>
        <v>38460</v>
      </c>
      <c r="G20" s="53"/>
    </row>
    <row r="21" spans="1:7" ht="15" customHeight="1">
      <c r="A21" s="50" t="s">
        <v>717</v>
      </c>
      <c r="B21" s="443" t="s">
        <v>747</v>
      </c>
      <c r="C21" s="444"/>
      <c r="D21" s="35">
        <v>90.3</v>
      </c>
      <c r="E21" s="57">
        <v>600</v>
      </c>
      <c r="F21" s="52">
        <f t="shared" si="1"/>
        <v>54180</v>
      </c>
      <c r="G21" s="223"/>
    </row>
    <row r="22" spans="1:7" ht="15" customHeight="1">
      <c r="A22" s="50" t="s">
        <v>648</v>
      </c>
      <c r="B22" s="443" t="s">
        <v>747</v>
      </c>
      <c r="C22" s="444"/>
      <c r="D22" s="35">
        <v>36.799999999999997</v>
      </c>
      <c r="E22" s="57">
        <v>450</v>
      </c>
      <c r="F22" s="52">
        <f t="shared" si="1"/>
        <v>16560</v>
      </c>
      <c r="G22" s="102"/>
    </row>
    <row r="23" spans="1:7" ht="15" customHeight="1">
      <c r="A23" s="59" t="s">
        <v>744</v>
      </c>
      <c r="B23" s="443" t="s">
        <v>691</v>
      </c>
      <c r="C23" s="444"/>
      <c r="D23" s="229">
        <v>1</v>
      </c>
      <c r="E23" s="57">
        <v>3000</v>
      </c>
      <c r="F23" s="61">
        <f t="shared" si="1"/>
        <v>3000</v>
      </c>
      <c r="G23" s="62"/>
    </row>
    <row r="24" spans="1:7" ht="15" customHeight="1">
      <c r="A24" s="59" t="str">
        <f>壁P!B25</f>
        <v>ベランダ</v>
      </c>
      <c r="B24" s="443" t="str">
        <f>壁Ａ!B24</f>
        <v>カナエ工業　FRPトップ　2回塗　</v>
      </c>
      <c r="C24" s="500"/>
      <c r="D24" s="250">
        <f>新・調査用紙!I52</f>
        <v>4.3</v>
      </c>
      <c r="E24" s="60">
        <f>壁Ａ!E24</f>
        <v>6000</v>
      </c>
      <c r="F24" s="61">
        <f t="shared" si="1"/>
        <v>25800</v>
      </c>
      <c r="G24" s="62"/>
    </row>
    <row r="25" spans="1:7" ht="15" customHeight="1" thickBot="1">
      <c r="A25" s="59"/>
      <c r="B25" s="460"/>
      <c r="C25" s="461"/>
      <c r="D25" s="63"/>
      <c r="E25" s="252">
        <f>壁Ａ!E25</f>
        <v>0</v>
      </c>
      <c r="F25" s="61"/>
      <c r="G25" s="65"/>
    </row>
    <row r="26" spans="1:7" ht="18" customHeight="1" thickBot="1">
      <c r="A26" s="66"/>
      <c r="B26" s="430" t="s">
        <v>145</v>
      </c>
      <c r="C26" s="431"/>
      <c r="D26" s="67"/>
      <c r="E26" s="67"/>
      <c r="F26" s="68">
        <f>SUM(F11:F25)</f>
        <v>822880</v>
      </c>
      <c r="G26" s="69"/>
    </row>
    <row r="27" spans="1:7" ht="19.2">
      <c r="A27" s="514" t="s">
        <v>723</v>
      </c>
      <c r="B27" s="514"/>
      <c r="C27" s="514"/>
      <c r="D27" s="514"/>
      <c r="E27" s="514"/>
      <c r="F27" s="514"/>
      <c r="G27" s="514"/>
    </row>
    <row r="29" spans="1:7">
      <c r="A29" s="518" t="s">
        <v>146</v>
      </c>
      <c r="B29" s="518"/>
      <c r="C29" s="518"/>
      <c r="D29" s="518"/>
      <c r="E29" s="518"/>
      <c r="F29" s="518"/>
      <c r="G29" s="518"/>
    </row>
    <row r="30" spans="1:7" ht="21">
      <c r="A30" s="97" t="s">
        <v>493</v>
      </c>
      <c r="B30" s="70"/>
      <c r="C30" s="70"/>
      <c r="D30" s="70"/>
      <c r="E30" s="103" t="s">
        <v>147</v>
      </c>
      <c r="F30" s="232">
        <f>F26</f>
        <v>822880</v>
      </c>
    </row>
    <row r="31" spans="1:7" ht="19.2">
      <c r="A31" s="97" t="s">
        <v>380</v>
      </c>
      <c r="B31" s="70"/>
      <c r="C31" s="70"/>
      <c r="D31" s="70"/>
      <c r="E31" s="103" t="s">
        <v>148</v>
      </c>
      <c r="F31" s="75">
        <f>F30*0.1</f>
        <v>82288</v>
      </c>
    </row>
    <row r="32" spans="1:7" ht="16.2">
      <c r="A32" s="104"/>
      <c r="B32" s="367" t="s">
        <v>149</v>
      </c>
      <c r="C32" s="367"/>
      <c r="E32" s="103" t="s">
        <v>150</v>
      </c>
      <c r="F32" s="75">
        <f>SUM(F30:F31)</f>
        <v>905168</v>
      </c>
    </row>
    <row r="33" spans="1:7">
      <c r="B33" s="367"/>
      <c r="C33" s="367"/>
      <c r="E33" s="77" t="s">
        <v>151</v>
      </c>
    </row>
    <row r="34" spans="1:7">
      <c r="B34" s="367"/>
      <c r="C34" s="367"/>
      <c r="E34" s="78" t="s">
        <v>152</v>
      </c>
    </row>
    <row r="35" spans="1:7" ht="19.8" thickBot="1">
      <c r="C35" s="105" t="s">
        <v>174</v>
      </c>
      <c r="E35" s="463" t="s">
        <v>169</v>
      </c>
      <c r="F35" s="463"/>
      <c r="G35" t="s">
        <v>155</v>
      </c>
    </row>
    <row r="36" spans="1:7" ht="19.2">
      <c r="C36" s="98"/>
      <c r="E36" s="106"/>
      <c r="F36" s="107"/>
    </row>
    <row r="37" spans="1:7">
      <c r="C37" s="105" t="s">
        <v>175</v>
      </c>
      <c r="D37" s="367" t="s">
        <v>176</v>
      </c>
      <c r="E37" s="367"/>
      <c r="F37" s="367"/>
      <c r="G37" s="367"/>
    </row>
    <row r="38" spans="1:7" ht="19.2">
      <c r="E38" s="106"/>
      <c r="F38" s="107"/>
    </row>
    <row r="39" spans="1:7">
      <c r="A39" s="464" t="s">
        <v>668</v>
      </c>
      <c r="B39" s="464"/>
      <c r="C39" s="464"/>
    </row>
    <row r="40" spans="1:7" ht="14.4">
      <c r="C40" s="108" t="s">
        <v>266</v>
      </c>
      <c r="D40" s="109"/>
      <c r="E40" s="109"/>
      <c r="F40" s="109"/>
      <c r="G40" s="109"/>
    </row>
    <row r="41" spans="1:7" ht="15" thickBot="1">
      <c r="C41" s="110"/>
      <c r="D41" s="109" t="s">
        <v>267</v>
      </c>
      <c r="E41" s="109"/>
      <c r="F41" s="109"/>
      <c r="G41" s="109"/>
    </row>
    <row r="42" spans="1:7" ht="19.95" customHeight="1" thickTop="1">
      <c r="B42" s="111" t="s">
        <v>158</v>
      </c>
      <c r="C42" s="110"/>
      <c r="D42" s="109" t="s">
        <v>409</v>
      </c>
      <c r="E42" s="109"/>
      <c r="F42" s="109"/>
      <c r="G42" s="109"/>
    </row>
    <row r="43" spans="1:7" ht="19.95" customHeight="1" thickBot="1">
      <c r="B43" s="112"/>
      <c r="C43" s="110"/>
      <c r="D43" s="12" t="s">
        <v>157</v>
      </c>
      <c r="E43" s="109"/>
      <c r="F43" s="109"/>
      <c r="G43" s="109"/>
    </row>
    <row r="44" spans="1:7" ht="13.8" thickTop="1"/>
    <row r="45" spans="1:7">
      <c r="A45" s="447" t="str">
        <f>入力シート!B6</f>
        <v>有難うございました。蟻川様のご意向のもと、責任持って施工させて頂きます。</v>
      </c>
      <c r="B45" s="447"/>
      <c r="C45" s="447"/>
      <c r="D45" s="447"/>
      <c r="E45" s="447"/>
      <c r="F45" s="447"/>
      <c r="G45" s="447"/>
    </row>
    <row r="46" spans="1:7" ht="3.6" customHeight="1"/>
    <row r="47" spans="1:7">
      <c r="B47" s="87"/>
      <c r="C47" s="87"/>
      <c r="D47" s="87"/>
      <c r="E47" s="87"/>
      <c r="F47" s="87"/>
      <c r="G47" s="87"/>
    </row>
    <row r="48" spans="1:7">
      <c r="A48" s="439" t="s">
        <v>629</v>
      </c>
      <c r="B48" s="439"/>
      <c r="C48" s="439"/>
      <c r="D48" s="439"/>
      <c r="E48" s="439"/>
      <c r="F48" s="439"/>
      <c r="G48" s="439"/>
    </row>
    <row r="49" spans="1:7">
      <c r="A49" s="439" t="s">
        <v>160</v>
      </c>
      <c r="B49" s="439"/>
      <c r="C49" s="439"/>
      <c r="D49" s="439"/>
      <c r="E49" s="439"/>
      <c r="F49" s="439"/>
      <c r="G49" s="439"/>
    </row>
    <row r="50" spans="1:7">
      <c r="A50" s="87"/>
      <c r="B50" s="87"/>
      <c r="C50" s="87"/>
      <c r="D50" s="87"/>
      <c r="E50" s="70"/>
      <c r="F50" s="517" t="s">
        <v>567</v>
      </c>
      <c r="G50" s="517"/>
    </row>
  </sheetData>
  <mergeCells count="34">
    <mergeCell ref="A48:G48"/>
    <mergeCell ref="A49:G49"/>
    <mergeCell ref="F50:G50"/>
    <mergeCell ref="A29:G29"/>
    <mergeCell ref="B8:C8"/>
    <mergeCell ref="D9:F9"/>
    <mergeCell ref="B10:C10"/>
    <mergeCell ref="B11:C11"/>
    <mergeCell ref="B12:C12"/>
    <mergeCell ref="B13:C13"/>
    <mergeCell ref="B14:C14"/>
    <mergeCell ref="B16:C16"/>
    <mergeCell ref="B17:C17"/>
    <mergeCell ref="B18:C18"/>
    <mergeCell ref="B15:C15"/>
    <mergeCell ref="E35:F35"/>
    <mergeCell ref="A1:G2"/>
    <mergeCell ref="D3:G3"/>
    <mergeCell ref="A4:B4"/>
    <mergeCell ref="B6:C6"/>
    <mergeCell ref="B7:C7"/>
    <mergeCell ref="D6:G6"/>
    <mergeCell ref="B19:C19"/>
    <mergeCell ref="D37:G37"/>
    <mergeCell ref="A45:G45"/>
    <mergeCell ref="B23:C23"/>
    <mergeCell ref="B25:C25"/>
    <mergeCell ref="B26:C26"/>
    <mergeCell ref="A27:G27"/>
    <mergeCell ref="B32:C34"/>
    <mergeCell ref="B24:C24"/>
    <mergeCell ref="A39:C39"/>
    <mergeCell ref="B21:C21"/>
    <mergeCell ref="B22:C22"/>
  </mergeCells>
  <phoneticPr fontId="3"/>
  <printOptions horizontalCentered="1" verticalCentered="1"/>
  <pageMargins left="0.43307086614173229" right="0.43307086614173229"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F9CDA-9E4C-4200-9D2F-0A17D368A445}">
  <sheetPr>
    <tabColor rgb="FFFFFF00"/>
  </sheetPr>
  <dimension ref="A1:G47"/>
  <sheetViews>
    <sheetView workbookViewId="0">
      <selection activeCell="B23" sqref="B23:C23"/>
    </sheetView>
  </sheetViews>
  <sheetFormatPr defaultRowHeight="13.2"/>
  <cols>
    <col min="1" max="1" width="8" customWidth="1"/>
    <col min="2" max="2" width="23.109375" customWidth="1"/>
    <col min="3" max="3" width="20.44140625" customWidth="1"/>
    <col min="4" max="4" width="7.21875" customWidth="1"/>
    <col min="5" max="5" width="6.33203125" customWidth="1"/>
    <col min="6" max="6" width="11.77734375" customWidth="1"/>
    <col min="7" max="7" width="11.6640625" customWidth="1"/>
  </cols>
  <sheetData>
    <row r="1" spans="1:7" ht="28.2">
      <c r="A1" s="520" t="s">
        <v>643</v>
      </c>
      <c r="B1" s="520"/>
      <c r="C1" s="520"/>
      <c r="D1" s="520"/>
      <c r="E1" s="520"/>
      <c r="F1" s="520"/>
      <c r="G1" s="520"/>
    </row>
    <row r="2" spans="1:7" ht="21">
      <c r="A2" s="503"/>
      <c r="B2" s="504"/>
      <c r="C2" s="504"/>
      <c r="D2" s="504"/>
      <c r="E2" s="504"/>
      <c r="F2" s="504"/>
      <c r="G2" s="504"/>
    </row>
    <row r="3" spans="1:7">
      <c r="C3" s="488" t="str">
        <f>入力シート!B7</f>
        <v>見積提出日　令和 5年12月28日</v>
      </c>
      <c r="D3" s="488"/>
      <c r="E3" s="488"/>
      <c r="F3" s="488"/>
      <c r="G3" s="488"/>
    </row>
    <row r="4" spans="1:7" ht="21.6" thickBot="1">
      <c r="A4" s="417" t="str">
        <f>入力シート!B2</f>
        <v>蟻川　順子　 様</v>
      </c>
      <c r="B4" s="417"/>
    </row>
    <row r="5" spans="1:7" ht="27" customHeight="1" thickTop="1">
      <c r="A5" s="89" t="s">
        <v>132</v>
      </c>
    </row>
    <row r="6" spans="1:7" ht="21">
      <c r="A6" s="140" t="s">
        <v>162</v>
      </c>
      <c r="B6" s="489" t="str">
        <f>入力シート!B3</f>
        <v>370-0072　群馬県高崎市大八木町2014-12</v>
      </c>
      <c r="C6" s="489"/>
      <c r="D6" s="478" t="s">
        <v>543</v>
      </c>
      <c r="E6" s="478"/>
      <c r="F6" s="478"/>
      <c r="G6" s="478"/>
    </row>
    <row r="7" spans="1:7" ht="21">
      <c r="A7" s="116" t="s">
        <v>163</v>
      </c>
      <c r="B7" s="418" t="str">
        <f>入力シート!B4</f>
        <v>同上</v>
      </c>
      <c r="C7" s="418"/>
      <c r="D7" t="s">
        <v>557</v>
      </c>
    </row>
    <row r="8" spans="1:7" ht="21">
      <c r="A8" s="116" t="s">
        <v>178</v>
      </c>
      <c r="B8" s="419" t="str">
        <f>入力シート!B5</f>
        <v>09022036838</v>
      </c>
      <c r="C8" s="419"/>
      <c r="D8" s="147" t="s">
        <v>563</v>
      </c>
      <c r="E8" s="147"/>
      <c r="F8" s="147"/>
      <c r="G8" s="147"/>
    </row>
    <row r="9" spans="1:7" ht="16.2">
      <c r="A9" s="91" t="s">
        <v>644</v>
      </c>
      <c r="B9" s="133"/>
      <c r="C9" s="133"/>
      <c r="D9" s="367" t="s">
        <v>559</v>
      </c>
      <c r="E9" s="367"/>
      <c r="F9" s="367"/>
    </row>
    <row r="10" spans="1:7" ht="13.8" thickBot="1"/>
    <row r="11" spans="1:7">
      <c r="A11" s="47" t="s">
        <v>136</v>
      </c>
      <c r="B11" s="421" t="s">
        <v>137</v>
      </c>
      <c r="C11" s="421"/>
      <c r="D11" s="48" t="s">
        <v>166</v>
      </c>
      <c r="E11" s="48" t="s">
        <v>139</v>
      </c>
      <c r="F11" s="48" t="s">
        <v>140</v>
      </c>
      <c r="G11" s="49" t="s">
        <v>141</v>
      </c>
    </row>
    <row r="12" spans="1:7" ht="15.9" customHeight="1">
      <c r="A12" s="50"/>
      <c r="B12" s="521" t="s">
        <v>638</v>
      </c>
      <c r="C12" s="522"/>
      <c r="D12" s="35">
        <v>78</v>
      </c>
      <c r="E12" s="52">
        <v>9000</v>
      </c>
      <c r="F12" s="52">
        <f>E12*D12</f>
        <v>702000</v>
      </c>
      <c r="G12" s="217"/>
    </row>
    <row r="13" spans="1:7" ht="15.9" customHeight="1">
      <c r="A13" s="50"/>
      <c r="B13" s="434" t="s">
        <v>639</v>
      </c>
      <c r="C13" s="434"/>
      <c r="D13" s="94"/>
      <c r="E13" s="52"/>
      <c r="F13" s="52">
        <f>D13*E13</f>
        <v>0</v>
      </c>
      <c r="G13" s="218"/>
    </row>
    <row r="14" spans="1:7" ht="15.9" customHeight="1">
      <c r="A14" s="50"/>
      <c r="B14" s="434" t="s">
        <v>640</v>
      </c>
      <c r="C14" s="434"/>
      <c r="D14" s="94"/>
      <c r="E14" s="52"/>
      <c r="F14" s="52">
        <f t="shared" ref="F14:F24" si="0">D14*E14</f>
        <v>0</v>
      </c>
      <c r="G14" s="218"/>
    </row>
    <row r="15" spans="1:7" ht="15.9" customHeight="1">
      <c r="A15" s="50"/>
      <c r="B15" s="523" t="s">
        <v>641</v>
      </c>
      <c r="C15" s="524"/>
      <c r="D15" s="94"/>
      <c r="E15" s="52"/>
      <c r="F15" s="52">
        <f t="shared" si="0"/>
        <v>0</v>
      </c>
      <c r="G15" s="218"/>
    </row>
    <row r="16" spans="1:7" ht="15.9" customHeight="1">
      <c r="A16" s="50"/>
      <c r="B16" s="443" t="s">
        <v>642</v>
      </c>
      <c r="C16" s="500"/>
      <c r="D16" s="94"/>
      <c r="E16" s="52"/>
      <c r="F16" s="52">
        <f t="shared" si="0"/>
        <v>0</v>
      </c>
      <c r="G16" s="219"/>
    </row>
    <row r="17" spans="1:7" ht="15.9" customHeight="1">
      <c r="A17" s="50"/>
      <c r="B17" s="443"/>
      <c r="C17" s="500"/>
      <c r="D17" s="94"/>
      <c r="E17" s="52"/>
      <c r="F17" s="52">
        <f t="shared" si="0"/>
        <v>0</v>
      </c>
      <c r="G17" s="219"/>
    </row>
    <row r="18" spans="1:7" ht="15.9" customHeight="1">
      <c r="A18" s="118"/>
      <c r="B18" s="525"/>
      <c r="C18" s="525"/>
      <c r="D18" s="94"/>
      <c r="E18" s="52"/>
      <c r="F18" s="52">
        <f t="shared" si="0"/>
        <v>0</v>
      </c>
      <c r="G18" s="220"/>
    </row>
    <row r="19" spans="1:7" ht="15.9" customHeight="1">
      <c r="A19" s="120"/>
      <c r="B19" s="526"/>
      <c r="C19" s="527"/>
      <c r="D19" s="94"/>
      <c r="E19" s="52"/>
      <c r="F19" s="52">
        <f t="shared" si="0"/>
        <v>0</v>
      </c>
      <c r="G19" s="221"/>
    </row>
    <row r="20" spans="1:7" ht="15.9" customHeight="1">
      <c r="A20" s="50"/>
      <c r="B20" s="528"/>
      <c r="C20" s="528"/>
      <c r="D20" s="94"/>
      <c r="E20" s="52"/>
      <c r="F20" s="52">
        <f t="shared" si="0"/>
        <v>0</v>
      </c>
      <c r="G20" s="222"/>
    </row>
    <row r="21" spans="1:7" ht="15.9" customHeight="1">
      <c r="A21" s="50"/>
      <c r="B21" s="529"/>
      <c r="C21" s="530"/>
      <c r="D21" s="94"/>
      <c r="E21" s="52"/>
      <c r="F21" s="52">
        <f t="shared" si="0"/>
        <v>0</v>
      </c>
      <c r="G21" s="218"/>
    </row>
    <row r="22" spans="1:7" ht="15.9" customHeight="1">
      <c r="A22" s="50"/>
      <c r="B22" s="531"/>
      <c r="C22" s="500"/>
      <c r="D22" s="94"/>
      <c r="E22" s="52"/>
      <c r="F22" s="52">
        <f t="shared" si="0"/>
        <v>0</v>
      </c>
      <c r="G22" s="222"/>
    </row>
    <row r="23" spans="1:7" ht="15.9" customHeight="1">
      <c r="A23" s="123"/>
      <c r="B23" s="434"/>
      <c r="C23" s="434"/>
      <c r="D23" s="94"/>
      <c r="E23" s="52"/>
      <c r="F23" s="52">
        <f t="shared" si="0"/>
        <v>0</v>
      </c>
      <c r="G23" s="222"/>
    </row>
    <row r="24" spans="1:7" ht="15.9" customHeight="1" thickBot="1">
      <c r="A24" s="123"/>
      <c r="B24" s="532"/>
      <c r="C24" s="532"/>
      <c r="D24" s="148"/>
      <c r="E24" s="149"/>
      <c r="F24" s="149">
        <f t="shared" si="0"/>
        <v>0</v>
      </c>
      <c r="G24" s="222"/>
    </row>
    <row r="25" spans="1:7" ht="15.9" customHeight="1" thickBot="1">
      <c r="A25" s="66"/>
      <c r="B25" s="430" t="s">
        <v>145</v>
      </c>
      <c r="C25" s="431"/>
      <c r="D25" s="150"/>
      <c r="E25" s="151"/>
      <c r="F25" s="61">
        <f>SUM(F12:F24)</f>
        <v>702000</v>
      </c>
      <c r="G25" s="69"/>
    </row>
    <row r="26" spans="1:7" ht="14.4">
      <c r="A26" s="533" t="s">
        <v>645</v>
      </c>
      <c r="B26" s="533"/>
      <c r="C26" s="533"/>
      <c r="D26" s="533"/>
      <c r="E26" s="533"/>
      <c r="F26" s="533"/>
      <c r="G26" s="533"/>
    </row>
    <row r="27" spans="1:7">
      <c r="A27" s="439" t="s">
        <v>146</v>
      </c>
      <c r="B27" s="439"/>
      <c r="C27" s="439"/>
      <c r="D27" s="439"/>
      <c r="E27" s="439"/>
      <c r="F27" s="439"/>
      <c r="G27" s="439"/>
    </row>
    <row r="28" spans="1:7" ht="18" customHeight="1">
      <c r="A28" s="535" t="s">
        <v>646</v>
      </c>
      <c r="B28" s="535"/>
      <c r="C28" s="535"/>
      <c r="D28" s="70"/>
      <c r="E28" s="98" t="s">
        <v>147</v>
      </c>
      <c r="F28" s="298">
        <f>SUM(F25)</f>
        <v>702000</v>
      </c>
    </row>
    <row r="29" spans="1:7" ht="18" customHeight="1">
      <c r="A29" s="535" t="s">
        <v>647</v>
      </c>
      <c r="B29" s="535"/>
      <c r="C29" s="535"/>
      <c r="D29" s="70"/>
      <c r="E29" s="98" t="s">
        <v>148</v>
      </c>
      <c r="F29" s="299">
        <f>F28*0.1</f>
        <v>70200</v>
      </c>
    </row>
    <row r="30" spans="1:7" ht="21.75" customHeight="1">
      <c r="A30" s="76"/>
      <c r="B30" s="305" t="s">
        <v>183</v>
      </c>
      <c r="C30" s="305"/>
      <c r="E30" s="98" t="s">
        <v>150</v>
      </c>
      <c r="F30" s="299">
        <f>SUM(F28:F29)</f>
        <v>772200</v>
      </c>
    </row>
    <row r="31" spans="1:7">
      <c r="B31" s="305"/>
      <c r="C31" s="305"/>
      <c r="D31" s="136" t="s">
        <v>151</v>
      </c>
      <c r="E31" s="137"/>
      <c r="F31" s="137"/>
    </row>
    <row r="32" spans="1:7">
      <c r="B32" s="305"/>
      <c r="C32" s="305"/>
      <c r="D32" s="138" t="s">
        <v>152</v>
      </c>
      <c r="E32" s="137"/>
      <c r="F32" s="137"/>
    </row>
    <row r="33" spans="1:7">
      <c r="C33" s="99" t="s">
        <v>168</v>
      </c>
      <c r="E33" s="534" t="s">
        <v>189</v>
      </c>
      <c r="F33" s="534"/>
      <c r="G33" s="534"/>
    </row>
    <row r="34" spans="1:7" ht="17.25" customHeight="1">
      <c r="C34" s="98"/>
      <c r="E34" s="534"/>
      <c r="F34" s="534"/>
      <c r="G34" s="534"/>
    </row>
    <row r="35" spans="1:7">
      <c r="D35" s="468" t="s">
        <v>170</v>
      </c>
      <c r="E35" s="468"/>
      <c r="F35" s="468"/>
      <c r="G35" s="468"/>
    </row>
    <row r="36" spans="1:7">
      <c r="A36" s="464" t="s">
        <v>541</v>
      </c>
      <c r="B36" s="464"/>
      <c r="C36" s="464"/>
    </row>
    <row r="37" spans="1:7" ht="20.25" customHeight="1">
      <c r="C37" s="12" t="s">
        <v>266</v>
      </c>
      <c r="D37" s="12"/>
      <c r="E37" s="12"/>
      <c r="F37" s="12"/>
      <c r="G37" s="12"/>
    </row>
    <row r="38" spans="1:7" ht="15" customHeight="1">
      <c r="D38" s="12" t="s">
        <v>262</v>
      </c>
      <c r="E38" s="82"/>
      <c r="F38" s="82"/>
      <c r="G38" s="12"/>
    </row>
    <row r="39" spans="1:7" ht="24" customHeight="1">
      <c r="B39" s="104"/>
      <c r="D39" s="12" t="s">
        <v>177</v>
      </c>
      <c r="E39" s="85"/>
      <c r="F39" s="85"/>
      <c r="G39" s="12"/>
    </row>
    <row r="40" spans="1:7" ht="21" customHeight="1">
      <c r="D40" s="12" t="s">
        <v>157</v>
      </c>
      <c r="E40" s="82"/>
      <c r="F40" s="82"/>
      <c r="G40" s="12"/>
    </row>
    <row r="41" spans="1:7">
      <c r="E41" s="139"/>
      <c r="F41" s="139"/>
    </row>
    <row r="42" spans="1:7">
      <c r="A42" s="305"/>
      <c r="B42" s="305"/>
      <c r="C42" s="305"/>
      <c r="D42" s="305"/>
      <c r="E42" s="305"/>
      <c r="F42" s="305"/>
      <c r="G42" s="305"/>
    </row>
    <row r="43" spans="1:7">
      <c r="E43" s="139"/>
      <c r="F43" s="139"/>
    </row>
    <row r="45" spans="1:7">
      <c r="A45" s="439" t="s">
        <v>629</v>
      </c>
      <c r="B45" s="439"/>
      <c r="C45" s="439"/>
      <c r="D45" s="439"/>
      <c r="E45" s="439"/>
      <c r="F45" s="439"/>
      <c r="G45" s="439"/>
    </row>
    <row r="46" spans="1:7">
      <c r="A46" s="439" t="s">
        <v>160</v>
      </c>
      <c r="B46" s="439"/>
      <c r="C46" s="439"/>
      <c r="D46" s="439"/>
      <c r="E46" s="439"/>
      <c r="F46" s="439"/>
      <c r="G46" s="439"/>
    </row>
    <row r="47" spans="1:7">
      <c r="A47" s="87"/>
      <c r="B47" s="87"/>
      <c r="C47" s="87"/>
      <c r="D47" s="87"/>
      <c r="E47" s="70"/>
      <c r="F47" s="70"/>
      <c r="G47" s="270" t="s">
        <v>567</v>
      </c>
    </row>
  </sheetData>
  <mergeCells count="35">
    <mergeCell ref="A42:G42"/>
    <mergeCell ref="A45:G45"/>
    <mergeCell ref="A46:G46"/>
    <mergeCell ref="A28:C28"/>
    <mergeCell ref="A29:C29"/>
    <mergeCell ref="A36:C36"/>
    <mergeCell ref="A26:G26"/>
    <mergeCell ref="A27:G27"/>
    <mergeCell ref="B30:C32"/>
    <mergeCell ref="E33:G34"/>
    <mergeCell ref="D35:G35"/>
    <mergeCell ref="B25:C25"/>
    <mergeCell ref="B14:C14"/>
    <mergeCell ref="B15:C15"/>
    <mergeCell ref="B16:C16"/>
    <mergeCell ref="B17:C17"/>
    <mergeCell ref="B18:C18"/>
    <mergeCell ref="B19:C19"/>
    <mergeCell ref="B20:C20"/>
    <mergeCell ref="B21:C21"/>
    <mergeCell ref="B22:C22"/>
    <mergeCell ref="B23:C23"/>
    <mergeCell ref="B24:C24"/>
    <mergeCell ref="B13:C13"/>
    <mergeCell ref="A1:G1"/>
    <mergeCell ref="A2:G2"/>
    <mergeCell ref="C3:G3"/>
    <mergeCell ref="A4:B4"/>
    <mergeCell ref="B6:C6"/>
    <mergeCell ref="D6:G6"/>
    <mergeCell ref="B7:C7"/>
    <mergeCell ref="B8:C8"/>
    <mergeCell ref="D9:F9"/>
    <mergeCell ref="B11:C11"/>
    <mergeCell ref="B12:C12"/>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3637-67F6-4025-B25F-48AACE84D7C1}">
  <sheetPr>
    <tabColor rgb="FFFFFF00"/>
  </sheetPr>
  <dimension ref="A1:G47"/>
  <sheetViews>
    <sheetView workbookViewId="0">
      <selection activeCell="E18" sqref="E18"/>
    </sheetView>
  </sheetViews>
  <sheetFormatPr defaultRowHeight="13.2"/>
  <cols>
    <col min="1" max="1" width="8" customWidth="1"/>
    <col min="2" max="2" width="23.109375" customWidth="1"/>
    <col min="3" max="3" width="20.44140625" customWidth="1"/>
    <col min="4" max="4" width="7.21875" customWidth="1"/>
    <col min="5" max="5" width="6.33203125" customWidth="1"/>
    <col min="6" max="6" width="11.77734375" customWidth="1"/>
    <col min="7" max="7" width="11.6640625" customWidth="1"/>
  </cols>
  <sheetData>
    <row r="1" spans="1:7" ht="28.2">
      <c r="A1" s="520" t="s">
        <v>650</v>
      </c>
      <c r="B1" s="520"/>
      <c r="C1" s="520"/>
      <c r="D1" s="520"/>
      <c r="E1" s="520"/>
      <c r="F1" s="520"/>
      <c r="G1" s="520"/>
    </row>
    <row r="2" spans="1:7" ht="21">
      <c r="A2" s="503"/>
      <c r="B2" s="504"/>
      <c r="C2" s="504"/>
      <c r="D2" s="504"/>
      <c r="E2" s="504"/>
      <c r="F2" s="504"/>
      <c r="G2" s="504"/>
    </row>
    <row r="3" spans="1:7">
      <c r="C3" s="488" t="str">
        <f>入力シート!B7</f>
        <v>見積提出日　令和 5年12月28日</v>
      </c>
      <c r="D3" s="488"/>
      <c r="E3" s="488"/>
      <c r="F3" s="488"/>
      <c r="G3" s="488"/>
    </row>
    <row r="4" spans="1:7" ht="21.6" thickBot="1">
      <c r="A4" s="417" t="str">
        <f>入力シート!B2</f>
        <v>蟻川　順子　 様</v>
      </c>
      <c r="B4" s="417"/>
    </row>
    <row r="5" spans="1:7" ht="27" customHeight="1" thickTop="1">
      <c r="A5" s="89" t="s">
        <v>132</v>
      </c>
    </row>
    <row r="6" spans="1:7" ht="21">
      <c r="A6" s="140" t="s">
        <v>162</v>
      </c>
      <c r="B6" s="489" t="str">
        <f>入力シート!B3</f>
        <v>370-0072　群馬県高崎市大八木町2014-12</v>
      </c>
      <c r="C6" s="489"/>
      <c r="D6" s="478" t="s">
        <v>543</v>
      </c>
      <c r="E6" s="478"/>
      <c r="F6" s="478"/>
      <c r="G6" s="478"/>
    </row>
    <row r="7" spans="1:7" ht="21">
      <c r="A7" s="116" t="s">
        <v>163</v>
      </c>
      <c r="B7" s="418" t="str">
        <f>入力シート!B4</f>
        <v>同上</v>
      </c>
      <c r="C7" s="418"/>
      <c r="D7" t="s">
        <v>557</v>
      </c>
    </row>
    <row r="8" spans="1:7" ht="21">
      <c r="A8" s="116" t="s">
        <v>178</v>
      </c>
      <c r="B8" s="419" t="str">
        <f>入力シート!B5</f>
        <v>09022036838</v>
      </c>
      <c r="C8" s="419"/>
      <c r="D8" s="147" t="s">
        <v>563</v>
      </c>
      <c r="E8" s="147"/>
      <c r="F8" s="147"/>
      <c r="G8" s="147"/>
    </row>
    <row r="9" spans="1:7" ht="16.2">
      <c r="A9" s="91" t="s">
        <v>683</v>
      </c>
      <c r="B9" s="133"/>
      <c r="C9" s="133"/>
      <c r="D9" s="367" t="s">
        <v>559</v>
      </c>
      <c r="E9" s="367"/>
      <c r="F9" s="367"/>
    </row>
    <row r="10" spans="1:7" ht="13.8" thickBot="1"/>
    <row r="11" spans="1:7">
      <c r="A11" s="47" t="s">
        <v>136</v>
      </c>
      <c r="B11" s="421" t="s">
        <v>137</v>
      </c>
      <c r="C11" s="421"/>
      <c r="D11" s="295" t="s">
        <v>634</v>
      </c>
      <c r="E11" s="48" t="s">
        <v>139</v>
      </c>
      <c r="F11" s="48" t="s">
        <v>140</v>
      </c>
      <c r="G11" s="49" t="s">
        <v>141</v>
      </c>
    </row>
    <row r="12" spans="1:7" ht="15.9" customHeight="1">
      <c r="A12" s="50"/>
      <c r="B12" s="521" t="s">
        <v>651</v>
      </c>
      <c r="C12" s="522"/>
      <c r="D12" s="35"/>
      <c r="E12" s="52"/>
      <c r="F12" s="52"/>
      <c r="G12" s="217"/>
    </row>
    <row r="13" spans="1:7" ht="15.9" customHeight="1">
      <c r="A13" s="50" t="s">
        <v>726</v>
      </c>
      <c r="B13" s="434" t="s">
        <v>725</v>
      </c>
      <c r="C13" s="434"/>
      <c r="D13" s="94">
        <v>11</v>
      </c>
      <c r="E13" s="52">
        <v>1200</v>
      </c>
      <c r="F13" s="52">
        <f>D13*E13</f>
        <v>13200</v>
      </c>
      <c r="G13" s="218"/>
    </row>
    <row r="14" spans="1:7" ht="15.9" customHeight="1">
      <c r="A14" s="50"/>
      <c r="B14" s="434" t="s">
        <v>652</v>
      </c>
      <c r="C14" s="434"/>
      <c r="D14" s="94">
        <v>11</v>
      </c>
      <c r="E14" s="52">
        <v>8800</v>
      </c>
      <c r="F14" s="52">
        <f t="shared" ref="F14:F24" si="0">D14*E14</f>
        <v>96800</v>
      </c>
      <c r="G14" s="218"/>
    </row>
    <row r="15" spans="1:7" ht="15.9" customHeight="1">
      <c r="A15" s="50"/>
      <c r="B15" s="536" t="s">
        <v>710</v>
      </c>
      <c r="C15" s="536"/>
      <c r="D15" s="94">
        <v>0</v>
      </c>
      <c r="E15" s="52">
        <v>0</v>
      </c>
      <c r="F15" s="52">
        <f t="shared" si="0"/>
        <v>0</v>
      </c>
      <c r="G15" s="218"/>
    </row>
    <row r="16" spans="1:7" ht="15.9" customHeight="1">
      <c r="A16" s="50"/>
      <c r="B16" s="443"/>
      <c r="C16" s="444"/>
      <c r="D16" s="94"/>
      <c r="E16" s="52"/>
      <c r="F16" s="52">
        <f t="shared" si="0"/>
        <v>0</v>
      </c>
      <c r="G16" s="219"/>
    </row>
    <row r="17" spans="1:7" ht="15.9" customHeight="1">
      <c r="A17" s="50" t="s">
        <v>439</v>
      </c>
      <c r="B17" s="443" t="s">
        <v>142</v>
      </c>
      <c r="C17" s="444"/>
      <c r="D17" s="94">
        <v>80</v>
      </c>
      <c r="E17" s="52">
        <v>1500</v>
      </c>
      <c r="F17" s="52">
        <f t="shared" si="0"/>
        <v>120000</v>
      </c>
      <c r="G17" s="219"/>
    </row>
    <row r="18" spans="1:7" ht="15.9" customHeight="1">
      <c r="A18" s="118"/>
      <c r="B18" s="525"/>
      <c r="C18" s="525"/>
      <c r="D18" s="94"/>
      <c r="E18" s="52"/>
      <c r="F18" s="52">
        <f t="shared" si="0"/>
        <v>0</v>
      </c>
      <c r="G18" s="220"/>
    </row>
    <row r="19" spans="1:7" ht="15.9" customHeight="1">
      <c r="A19" s="120"/>
      <c r="B19" s="526"/>
      <c r="C19" s="527"/>
      <c r="D19" s="94"/>
      <c r="E19" s="52"/>
      <c r="F19" s="52">
        <f t="shared" si="0"/>
        <v>0</v>
      </c>
      <c r="G19" s="221"/>
    </row>
    <row r="20" spans="1:7" ht="15.9" customHeight="1">
      <c r="A20" s="50"/>
      <c r="B20" s="528"/>
      <c r="C20" s="528"/>
      <c r="D20" s="94"/>
      <c r="E20" s="52"/>
      <c r="F20" s="52">
        <f t="shared" si="0"/>
        <v>0</v>
      </c>
      <c r="G20" s="222"/>
    </row>
    <row r="21" spans="1:7" ht="15.9" customHeight="1">
      <c r="A21" s="50"/>
      <c r="B21" s="529"/>
      <c r="C21" s="530"/>
      <c r="D21" s="94"/>
      <c r="E21" s="52"/>
      <c r="F21" s="52">
        <f t="shared" si="0"/>
        <v>0</v>
      </c>
      <c r="G21" s="218"/>
    </row>
    <row r="22" spans="1:7" ht="15.9" customHeight="1">
      <c r="A22" s="50"/>
      <c r="B22" s="531"/>
      <c r="C22" s="500"/>
      <c r="D22" s="94"/>
      <c r="E22" s="52"/>
      <c r="F22" s="52">
        <f t="shared" si="0"/>
        <v>0</v>
      </c>
      <c r="G22" s="222"/>
    </row>
    <row r="23" spans="1:7" ht="15.9" customHeight="1">
      <c r="A23" s="123"/>
      <c r="B23" s="434"/>
      <c r="C23" s="434"/>
      <c r="D23" s="94"/>
      <c r="E23" s="52"/>
      <c r="F23" s="52">
        <f t="shared" si="0"/>
        <v>0</v>
      </c>
      <c r="G23" s="222"/>
    </row>
    <row r="24" spans="1:7" ht="15.9" customHeight="1" thickBot="1">
      <c r="A24" s="123"/>
      <c r="B24" s="532"/>
      <c r="C24" s="532"/>
      <c r="D24" s="148"/>
      <c r="E24" s="149"/>
      <c r="F24" s="149">
        <f t="shared" si="0"/>
        <v>0</v>
      </c>
      <c r="G24" s="222"/>
    </row>
    <row r="25" spans="1:7" ht="15.9" customHeight="1" thickBot="1">
      <c r="A25" s="66"/>
      <c r="B25" s="430" t="s">
        <v>145</v>
      </c>
      <c r="C25" s="431"/>
      <c r="D25" s="150"/>
      <c r="E25" s="151"/>
      <c r="F25" s="61">
        <f>SUM(F13:F24)</f>
        <v>230000</v>
      </c>
      <c r="G25" s="69"/>
    </row>
    <row r="26" spans="1:7" ht="16.2">
      <c r="A26" s="433"/>
      <c r="B26" s="433"/>
      <c r="C26" s="433"/>
      <c r="D26" s="433"/>
      <c r="E26" s="433"/>
      <c r="F26" s="433"/>
      <c r="G26" s="433"/>
    </row>
    <row r="27" spans="1:7">
      <c r="A27" s="439" t="s">
        <v>146</v>
      </c>
      <c r="B27" s="439"/>
      <c r="C27" s="439"/>
      <c r="D27" s="439"/>
      <c r="E27" s="439"/>
      <c r="F27" s="439"/>
      <c r="G27" s="439"/>
    </row>
    <row r="28" spans="1:7" ht="18" customHeight="1">
      <c r="A28" s="70"/>
      <c r="B28" s="70"/>
      <c r="C28" s="70"/>
      <c r="D28" s="70"/>
      <c r="E28" s="98" t="s">
        <v>147</v>
      </c>
      <c r="F28" s="134">
        <f>SUM(F25)</f>
        <v>230000</v>
      </c>
    </row>
    <row r="29" spans="1:7" ht="18" customHeight="1">
      <c r="A29" s="70"/>
      <c r="B29" s="70"/>
      <c r="C29" s="70"/>
      <c r="D29" s="70"/>
      <c r="E29" s="98" t="s">
        <v>148</v>
      </c>
      <c r="F29" s="135">
        <f>F28*0.1</f>
        <v>23000</v>
      </c>
    </row>
    <row r="30" spans="1:7" ht="21.75" customHeight="1">
      <c r="A30" s="76"/>
      <c r="B30" s="305" t="s">
        <v>183</v>
      </c>
      <c r="C30" s="305"/>
      <c r="E30" s="98" t="s">
        <v>150</v>
      </c>
      <c r="F30" s="135">
        <f>SUM(F28:F29)</f>
        <v>253000</v>
      </c>
    </row>
    <row r="31" spans="1:7">
      <c r="B31" s="305"/>
      <c r="C31" s="305"/>
      <c r="D31" s="136" t="s">
        <v>151</v>
      </c>
      <c r="E31" s="137"/>
      <c r="F31" s="137"/>
    </row>
    <row r="32" spans="1:7">
      <c r="B32" s="305"/>
      <c r="C32" s="305"/>
      <c r="D32" s="138" t="s">
        <v>152</v>
      </c>
      <c r="E32" s="137"/>
      <c r="F32" s="137"/>
    </row>
    <row r="33" spans="1:7">
      <c r="C33" s="99" t="s">
        <v>168</v>
      </c>
      <c r="E33" s="534" t="s">
        <v>189</v>
      </c>
      <c r="F33" s="534"/>
      <c r="G33" s="534"/>
    </row>
    <row r="34" spans="1:7" ht="17.25" customHeight="1">
      <c r="C34" s="98"/>
      <c r="E34" s="534"/>
      <c r="F34" s="534"/>
      <c r="G34" s="534"/>
    </row>
    <row r="35" spans="1:7">
      <c r="D35" s="468" t="s">
        <v>170</v>
      </c>
      <c r="E35" s="468"/>
      <c r="F35" s="468"/>
      <c r="G35" s="468"/>
    </row>
    <row r="36" spans="1:7">
      <c r="A36" s="464" t="s">
        <v>714</v>
      </c>
      <c r="B36" s="464"/>
      <c r="C36" s="464"/>
    </row>
    <row r="37" spans="1:7" ht="20.25" customHeight="1">
      <c r="C37" s="12" t="s">
        <v>266</v>
      </c>
      <c r="D37" s="12"/>
      <c r="E37" s="12"/>
      <c r="F37" s="12"/>
      <c r="G37" s="12"/>
    </row>
    <row r="38" spans="1:7" ht="15" customHeight="1">
      <c r="D38" s="12" t="s">
        <v>262</v>
      </c>
      <c r="E38" s="82"/>
      <c r="F38" s="82"/>
      <c r="G38" s="12"/>
    </row>
    <row r="39" spans="1:7" ht="24" customHeight="1">
      <c r="B39" s="104"/>
      <c r="D39" s="12" t="s">
        <v>177</v>
      </c>
      <c r="E39" s="85"/>
      <c r="F39" s="85"/>
      <c r="G39" s="12"/>
    </row>
    <row r="40" spans="1:7" ht="21" customHeight="1">
      <c r="D40" s="12" t="s">
        <v>157</v>
      </c>
      <c r="E40" s="82"/>
      <c r="F40" s="82"/>
      <c r="G40" s="12"/>
    </row>
    <row r="41" spans="1:7">
      <c r="E41" s="139"/>
      <c r="F41" s="139"/>
    </row>
    <row r="42" spans="1:7">
      <c r="A42" s="305"/>
      <c r="B42" s="305"/>
      <c r="C42" s="305"/>
      <c r="D42" s="305"/>
      <c r="E42" s="305"/>
      <c r="F42" s="305"/>
      <c r="G42" s="305"/>
    </row>
    <row r="43" spans="1:7">
      <c r="E43" s="139"/>
      <c r="F43" s="139"/>
    </row>
    <row r="45" spans="1:7">
      <c r="A45" s="439" t="s">
        <v>724</v>
      </c>
      <c r="B45" s="439"/>
      <c r="C45" s="439"/>
      <c r="D45" s="439"/>
      <c r="E45" s="439"/>
      <c r="F45" s="439"/>
      <c r="G45" s="439"/>
    </row>
    <row r="46" spans="1:7">
      <c r="A46" s="439" t="s">
        <v>160</v>
      </c>
      <c r="B46" s="439"/>
      <c r="C46" s="439"/>
      <c r="D46" s="439"/>
      <c r="E46" s="439"/>
      <c r="F46" s="439"/>
      <c r="G46" s="439"/>
    </row>
    <row r="47" spans="1:7">
      <c r="A47" s="87"/>
      <c r="B47" s="87"/>
      <c r="C47" s="87"/>
      <c r="D47" s="87"/>
      <c r="E47" s="70"/>
      <c r="F47" s="70"/>
      <c r="G47" s="270" t="s">
        <v>567</v>
      </c>
    </row>
  </sheetData>
  <mergeCells count="33">
    <mergeCell ref="B13:C13"/>
    <mergeCell ref="A1:G1"/>
    <mergeCell ref="A2:G2"/>
    <mergeCell ref="C3:G3"/>
    <mergeCell ref="A4:B4"/>
    <mergeCell ref="B6:C6"/>
    <mergeCell ref="D6:G6"/>
    <mergeCell ref="B7:C7"/>
    <mergeCell ref="B8:C8"/>
    <mergeCell ref="D9:F9"/>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A42:G42"/>
    <mergeCell ref="A45:G45"/>
    <mergeCell ref="A46:G46"/>
    <mergeCell ref="A26:G26"/>
    <mergeCell ref="A27:G27"/>
    <mergeCell ref="B30:C32"/>
    <mergeCell ref="E33:G34"/>
    <mergeCell ref="D35:G35"/>
    <mergeCell ref="A36:C36"/>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443A-80E2-4E54-B623-B3F4530FACE3}">
  <sheetPr>
    <tabColor rgb="FFFFFF00"/>
  </sheetPr>
  <dimension ref="A1:G47"/>
  <sheetViews>
    <sheetView topLeftCell="A22" workbookViewId="0">
      <selection activeCell="B30" sqref="B30:C32"/>
    </sheetView>
  </sheetViews>
  <sheetFormatPr defaultRowHeight="13.2"/>
  <cols>
    <col min="1" max="1" width="8" customWidth="1"/>
    <col min="2" max="2" width="23.109375" customWidth="1"/>
    <col min="3" max="3" width="20.44140625" customWidth="1"/>
    <col min="4" max="4" width="7.21875" customWidth="1"/>
    <col min="5" max="5" width="6.33203125" customWidth="1"/>
    <col min="6" max="6" width="11.77734375" customWidth="1"/>
    <col min="7" max="7" width="11.6640625" customWidth="1"/>
  </cols>
  <sheetData>
    <row r="1" spans="1:7" ht="28.2">
      <c r="A1" s="520" t="s">
        <v>650</v>
      </c>
      <c r="B1" s="520"/>
      <c r="C1" s="520"/>
      <c r="D1" s="520"/>
      <c r="E1" s="520"/>
      <c r="F1" s="520"/>
      <c r="G1" s="520"/>
    </row>
    <row r="2" spans="1:7" ht="21">
      <c r="A2" s="503"/>
      <c r="B2" s="504"/>
      <c r="C2" s="504"/>
      <c r="D2" s="504"/>
      <c r="E2" s="504"/>
      <c r="F2" s="504"/>
      <c r="G2" s="504"/>
    </row>
    <row r="3" spans="1:7">
      <c r="C3" s="488" t="str">
        <f>入力シート!B7</f>
        <v>見積提出日　令和 5年12月28日</v>
      </c>
      <c r="D3" s="488"/>
      <c r="E3" s="488"/>
      <c r="F3" s="488"/>
      <c r="G3" s="488"/>
    </row>
    <row r="4" spans="1:7" ht="21.6" thickBot="1">
      <c r="A4" s="417" t="str">
        <f>入力シート!B2</f>
        <v>蟻川　順子　 様</v>
      </c>
      <c r="B4" s="417"/>
    </row>
    <row r="5" spans="1:7" ht="27" customHeight="1" thickTop="1">
      <c r="A5" s="89" t="s">
        <v>132</v>
      </c>
    </row>
    <row r="6" spans="1:7" ht="21">
      <c r="A6" s="140" t="s">
        <v>162</v>
      </c>
      <c r="B6" s="489" t="str">
        <f>入力シート!B3</f>
        <v>370-0072　群馬県高崎市大八木町2014-12</v>
      </c>
      <c r="C6" s="489"/>
      <c r="D6" s="478" t="s">
        <v>543</v>
      </c>
      <c r="E6" s="478"/>
      <c r="F6" s="478"/>
      <c r="G6" s="478"/>
    </row>
    <row r="7" spans="1:7" ht="21">
      <c r="A7" s="116" t="s">
        <v>163</v>
      </c>
      <c r="B7" s="418" t="str">
        <f>入力シート!B4</f>
        <v>同上</v>
      </c>
      <c r="C7" s="418"/>
      <c r="D7" t="s">
        <v>557</v>
      </c>
    </row>
    <row r="8" spans="1:7" ht="21">
      <c r="A8" s="116" t="s">
        <v>178</v>
      </c>
      <c r="B8" s="419" t="str">
        <f>入力シート!B5</f>
        <v>09022036838</v>
      </c>
      <c r="C8" s="419"/>
      <c r="D8" s="147" t="s">
        <v>563</v>
      </c>
      <c r="E8" s="147"/>
      <c r="F8" s="147"/>
      <c r="G8" s="147"/>
    </row>
    <row r="9" spans="1:7" ht="16.2">
      <c r="A9" s="91" t="s">
        <v>683</v>
      </c>
      <c r="B9" s="133"/>
      <c r="C9" s="133"/>
      <c r="D9" s="367" t="s">
        <v>559</v>
      </c>
      <c r="E9" s="367"/>
      <c r="F9" s="367"/>
    </row>
    <row r="10" spans="1:7" ht="13.8" thickBot="1"/>
    <row r="11" spans="1:7">
      <c r="A11" s="47" t="s">
        <v>136</v>
      </c>
      <c r="B11" s="421" t="s">
        <v>137</v>
      </c>
      <c r="C11" s="421"/>
      <c r="D11" s="295" t="s">
        <v>634</v>
      </c>
      <c r="E11" s="48" t="s">
        <v>139</v>
      </c>
      <c r="F11" s="48" t="s">
        <v>140</v>
      </c>
      <c r="G11" s="49" t="s">
        <v>141</v>
      </c>
    </row>
    <row r="12" spans="1:7" ht="15.9" customHeight="1">
      <c r="A12" s="50"/>
      <c r="B12" s="521" t="s">
        <v>651</v>
      </c>
      <c r="C12" s="522"/>
      <c r="D12" s="35"/>
      <c r="E12" s="52"/>
      <c r="F12" s="52"/>
      <c r="G12" s="217"/>
    </row>
    <row r="13" spans="1:7" ht="15.9" customHeight="1">
      <c r="A13" s="50" t="s">
        <v>727</v>
      </c>
      <c r="B13" s="434" t="s">
        <v>728</v>
      </c>
      <c r="C13" s="434"/>
      <c r="D13" s="94">
        <v>1</v>
      </c>
      <c r="E13" s="52">
        <v>10000</v>
      </c>
      <c r="F13" s="52">
        <f>D13*E13</f>
        <v>10000</v>
      </c>
      <c r="G13" s="218"/>
    </row>
    <row r="14" spans="1:7" ht="15.9" customHeight="1">
      <c r="A14" s="50"/>
      <c r="B14" s="434"/>
      <c r="C14" s="434"/>
      <c r="D14" s="94"/>
      <c r="E14" s="52"/>
      <c r="F14" s="52">
        <f t="shared" ref="F14:F24" si="0">D14*E14</f>
        <v>0</v>
      </c>
      <c r="G14" s="218"/>
    </row>
    <row r="15" spans="1:7" ht="15.9" customHeight="1">
      <c r="A15" s="50"/>
      <c r="B15" s="536"/>
      <c r="C15" s="536"/>
      <c r="D15" s="94"/>
      <c r="E15" s="52"/>
      <c r="F15" s="52">
        <f t="shared" si="0"/>
        <v>0</v>
      </c>
      <c r="G15" s="218"/>
    </row>
    <row r="16" spans="1:7" ht="15.9" customHeight="1">
      <c r="A16" s="50"/>
      <c r="B16" s="443"/>
      <c r="C16" s="444"/>
      <c r="D16" s="94"/>
      <c r="E16" s="52"/>
      <c r="F16" s="52">
        <f t="shared" si="0"/>
        <v>0</v>
      </c>
      <c r="G16" s="219"/>
    </row>
    <row r="17" spans="1:7" ht="15.9" customHeight="1">
      <c r="A17" s="50"/>
      <c r="B17" s="443"/>
      <c r="C17" s="500"/>
      <c r="D17" s="94"/>
      <c r="E17" s="52"/>
      <c r="F17" s="52">
        <f t="shared" si="0"/>
        <v>0</v>
      </c>
      <c r="G17" s="219"/>
    </row>
    <row r="18" spans="1:7" ht="15.9" customHeight="1">
      <c r="A18" s="118"/>
      <c r="B18" s="525"/>
      <c r="C18" s="525"/>
      <c r="D18" s="94"/>
      <c r="E18" s="52"/>
      <c r="F18" s="52">
        <f t="shared" si="0"/>
        <v>0</v>
      </c>
      <c r="G18" s="220"/>
    </row>
    <row r="19" spans="1:7" ht="15.9" customHeight="1">
      <c r="A19" s="120"/>
      <c r="B19" s="526"/>
      <c r="C19" s="527"/>
      <c r="D19" s="94"/>
      <c r="E19" s="52"/>
      <c r="F19" s="52">
        <f t="shared" si="0"/>
        <v>0</v>
      </c>
      <c r="G19" s="221"/>
    </row>
    <row r="20" spans="1:7" ht="15.9" customHeight="1">
      <c r="A20" s="50"/>
      <c r="B20" s="528"/>
      <c r="C20" s="528"/>
      <c r="D20" s="94"/>
      <c r="E20" s="52"/>
      <c r="F20" s="52">
        <f t="shared" si="0"/>
        <v>0</v>
      </c>
      <c r="G20" s="222"/>
    </row>
    <row r="21" spans="1:7" ht="15.9" customHeight="1">
      <c r="A21" s="50"/>
      <c r="B21" s="529"/>
      <c r="C21" s="530"/>
      <c r="D21" s="94"/>
      <c r="E21" s="52"/>
      <c r="F21" s="52">
        <f t="shared" si="0"/>
        <v>0</v>
      </c>
      <c r="G21" s="218"/>
    </row>
    <row r="22" spans="1:7" ht="15.9" customHeight="1">
      <c r="A22" s="50"/>
      <c r="B22" s="531"/>
      <c r="C22" s="500"/>
      <c r="D22" s="94"/>
      <c r="E22" s="52"/>
      <c r="F22" s="52">
        <f t="shared" si="0"/>
        <v>0</v>
      </c>
      <c r="G22" s="222"/>
    </row>
    <row r="23" spans="1:7" ht="15.9" customHeight="1">
      <c r="A23" s="123"/>
      <c r="B23" s="434"/>
      <c r="C23" s="434"/>
      <c r="D23" s="94"/>
      <c r="E23" s="52"/>
      <c r="F23" s="52">
        <f t="shared" si="0"/>
        <v>0</v>
      </c>
      <c r="G23" s="222"/>
    </row>
    <row r="24" spans="1:7" ht="15.9" customHeight="1" thickBot="1">
      <c r="A24" s="123"/>
      <c r="B24" s="532"/>
      <c r="C24" s="532"/>
      <c r="D24" s="148"/>
      <c r="E24" s="149"/>
      <c r="F24" s="149">
        <f t="shared" si="0"/>
        <v>0</v>
      </c>
      <c r="G24" s="222"/>
    </row>
    <row r="25" spans="1:7" ht="15.9" customHeight="1" thickBot="1">
      <c r="A25" s="66"/>
      <c r="B25" s="430" t="s">
        <v>145</v>
      </c>
      <c r="C25" s="431"/>
      <c r="D25" s="150"/>
      <c r="E25" s="151"/>
      <c r="F25" s="61">
        <f>SUM(F13:F24)</f>
        <v>10000</v>
      </c>
      <c r="G25" s="69"/>
    </row>
    <row r="26" spans="1:7" ht="16.2">
      <c r="A26" s="433"/>
      <c r="B26" s="433"/>
      <c r="C26" s="433"/>
      <c r="D26" s="433"/>
      <c r="E26" s="433"/>
      <c r="F26" s="433"/>
      <c r="G26" s="433"/>
    </row>
    <row r="27" spans="1:7">
      <c r="A27" s="439" t="s">
        <v>146</v>
      </c>
      <c r="B27" s="439"/>
      <c r="C27" s="439"/>
      <c r="D27" s="439"/>
      <c r="E27" s="439"/>
      <c r="F27" s="439"/>
      <c r="G27" s="439"/>
    </row>
    <row r="28" spans="1:7" ht="18" customHeight="1">
      <c r="A28" s="70"/>
      <c r="B28" s="70"/>
      <c r="C28" s="70"/>
      <c r="D28" s="70"/>
      <c r="E28" s="98" t="s">
        <v>147</v>
      </c>
      <c r="F28" s="134">
        <f>SUM(F25)</f>
        <v>10000</v>
      </c>
    </row>
    <row r="29" spans="1:7" ht="18" customHeight="1">
      <c r="A29" s="70"/>
      <c r="B29" s="70"/>
      <c r="C29" s="70"/>
      <c r="D29" s="70"/>
      <c r="E29" s="98" t="s">
        <v>148</v>
      </c>
      <c r="F29" s="135">
        <f>F28*0.1</f>
        <v>1000</v>
      </c>
    </row>
    <row r="30" spans="1:7" ht="21.75" customHeight="1">
      <c r="A30" s="76"/>
      <c r="B30" s="305" t="s">
        <v>183</v>
      </c>
      <c r="C30" s="305"/>
      <c r="E30" s="98" t="s">
        <v>150</v>
      </c>
      <c r="F30" s="135">
        <f>SUM(F28:F29)</f>
        <v>11000</v>
      </c>
    </row>
    <row r="31" spans="1:7">
      <c r="B31" s="305"/>
      <c r="C31" s="305"/>
      <c r="D31" s="136" t="s">
        <v>151</v>
      </c>
      <c r="E31" s="137"/>
      <c r="F31" s="137"/>
    </row>
    <row r="32" spans="1:7">
      <c r="B32" s="305"/>
      <c r="C32" s="305"/>
      <c r="D32" s="138" t="s">
        <v>152</v>
      </c>
      <c r="E32" s="137"/>
      <c r="F32" s="137"/>
    </row>
    <row r="33" spans="1:7">
      <c r="C33" s="99" t="s">
        <v>168</v>
      </c>
      <c r="E33" s="534" t="s">
        <v>189</v>
      </c>
      <c r="F33" s="534"/>
      <c r="G33" s="534"/>
    </row>
    <row r="34" spans="1:7" ht="17.25" customHeight="1">
      <c r="C34" s="98"/>
      <c r="E34" s="534"/>
      <c r="F34" s="534"/>
      <c r="G34" s="534"/>
    </row>
    <row r="35" spans="1:7">
      <c r="D35" s="468" t="s">
        <v>170</v>
      </c>
      <c r="E35" s="468"/>
      <c r="F35" s="468"/>
      <c r="G35" s="468"/>
    </row>
    <row r="36" spans="1:7">
      <c r="A36" s="464" t="s">
        <v>714</v>
      </c>
      <c r="B36" s="464"/>
      <c r="C36" s="464"/>
    </row>
    <row r="37" spans="1:7" ht="20.25" customHeight="1">
      <c r="C37" s="12" t="s">
        <v>266</v>
      </c>
      <c r="D37" s="12"/>
      <c r="E37" s="12"/>
      <c r="F37" s="12"/>
      <c r="G37" s="12"/>
    </row>
    <row r="38" spans="1:7" ht="15" customHeight="1">
      <c r="D38" s="12" t="s">
        <v>262</v>
      </c>
      <c r="E38" s="82"/>
      <c r="F38" s="82"/>
      <c r="G38" s="12"/>
    </row>
    <row r="39" spans="1:7" ht="24" customHeight="1">
      <c r="B39" s="104"/>
      <c r="D39" s="12" t="s">
        <v>177</v>
      </c>
      <c r="E39" s="85"/>
      <c r="F39" s="85"/>
      <c r="G39" s="12"/>
    </row>
    <row r="40" spans="1:7" ht="21" customHeight="1">
      <c r="D40" s="12" t="s">
        <v>157</v>
      </c>
      <c r="E40" s="82"/>
      <c r="F40" s="82"/>
      <c r="G40" s="12"/>
    </row>
    <row r="41" spans="1:7">
      <c r="E41" s="139"/>
      <c r="F41" s="139"/>
    </row>
    <row r="42" spans="1:7">
      <c r="A42" s="305"/>
      <c r="B42" s="305"/>
      <c r="C42" s="305"/>
      <c r="D42" s="305"/>
      <c r="E42" s="305"/>
      <c r="F42" s="305"/>
      <c r="G42" s="305"/>
    </row>
    <row r="43" spans="1:7">
      <c r="E43" s="139"/>
      <c r="F43" s="139"/>
    </row>
    <row r="45" spans="1:7">
      <c r="A45" s="439" t="s">
        <v>724</v>
      </c>
      <c r="B45" s="439"/>
      <c r="C45" s="439"/>
      <c r="D45" s="439"/>
      <c r="E45" s="439"/>
      <c r="F45" s="439"/>
      <c r="G45" s="439"/>
    </row>
    <row r="46" spans="1:7">
      <c r="A46" s="439" t="s">
        <v>160</v>
      </c>
      <c r="B46" s="439"/>
      <c r="C46" s="439"/>
      <c r="D46" s="439"/>
      <c r="E46" s="439"/>
      <c r="F46" s="439"/>
      <c r="G46" s="439"/>
    </row>
    <row r="47" spans="1:7">
      <c r="A47" s="87"/>
      <c r="B47" s="87"/>
      <c r="C47" s="87"/>
      <c r="D47" s="87"/>
      <c r="E47" s="70"/>
      <c r="F47" s="70"/>
      <c r="G47" s="270" t="s">
        <v>567</v>
      </c>
    </row>
  </sheetData>
  <mergeCells count="33">
    <mergeCell ref="A42:G42"/>
    <mergeCell ref="A45:G45"/>
    <mergeCell ref="A46:G46"/>
    <mergeCell ref="A26:G26"/>
    <mergeCell ref="A27:G27"/>
    <mergeCell ref="B30:C32"/>
    <mergeCell ref="E33:G34"/>
    <mergeCell ref="D35:G35"/>
    <mergeCell ref="A36:C36"/>
    <mergeCell ref="B25:C25"/>
    <mergeCell ref="B14:C14"/>
    <mergeCell ref="B15:C15"/>
    <mergeCell ref="B16:C16"/>
    <mergeCell ref="B17:C17"/>
    <mergeCell ref="B18:C18"/>
    <mergeCell ref="B19:C19"/>
    <mergeCell ref="B20:C20"/>
    <mergeCell ref="B21:C21"/>
    <mergeCell ref="B22:C22"/>
    <mergeCell ref="B23:C23"/>
    <mergeCell ref="B24:C24"/>
    <mergeCell ref="B13:C13"/>
    <mergeCell ref="A1:G1"/>
    <mergeCell ref="A2:G2"/>
    <mergeCell ref="C3:G3"/>
    <mergeCell ref="A4:B4"/>
    <mergeCell ref="B6:C6"/>
    <mergeCell ref="D6:G6"/>
    <mergeCell ref="B7:C7"/>
    <mergeCell ref="B8:C8"/>
    <mergeCell ref="D9:F9"/>
    <mergeCell ref="B11:C11"/>
    <mergeCell ref="B12:C12"/>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G47"/>
  <sheetViews>
    <sheetView workbookViewId="0">
      <selection activeCell="F23" sqref="F23"/>
    </sheetView>
  </sheetViews>
  <sheetFormatPr defaultRowHeight="13.2"/>
  <cols>
    <col min="1" max="1" width="8" customWidth="1"/>
    <col min="2" max="2" width="23.109375" customWidth="1"/>
    <col min="3" max="3" width="20.44140625" customWidth="1"/>
    <col min="4" max="4" width="7.21875" customWidth="1"/>
    <col min="5" max="5" width="6.33203125" customWidth="1"/>
    <col min="6" max="6" width="11.77734375" customWidth="1"/>
    <col min="7" max="7" width="11.6640625" customWidth="1"/>
  </cols>
  <sheetData>
    <row r="1" spans="1:7" ht="28.2">
      <c r="A1" s="520" t="s">
        <v>698</v>
      </c>
      <c r="B1" s="520"/>
      <c r="C1" s="520"/>
      <c r="D1" s="520"/>
      <c r="E1" s="520"/>
      <c r="F1" s="520"/>
      <c r="G1" s="520"/>
    </row>
    <row r="2" spans="1:7" ht="21">
      <c r="A2" s="503"/>
      <c r="B2" s="504"/>
      <c r="C2" s="504"/>
      <c r="D2" s="504"/>
      <c r="E2" s="504"/>
      <c r="F2" s="504"/>
      <c r="G2" s="504"/>
    </row>
    <row r="3" spans="1:7">
      <c r="C3" s="488" t="str">
        <f>入力シート!B7</f>
        <v>見積提出日　令和 5年12月28日</v>
      </c>
      <c r="D3" s="488"/>
      <c r="E3" s="488"/>
      <c r="F3" s="488"/>
      <c r="G3" s="488"/>
    </row>
    <row r="4" spans="1:7" ht="21.6" thickBot="1">
      <c r="A4" s="417" t="str">
        <f>入力シート!B2</f>
        <v>蟻川　順子　 様</v>
      </c>
      <c r="B4" s="417"/>
    </row>
    <row r="5" spans="1:7" ht="27" customHeight="1" thickTop="1">
      <c r="A5" s="89" t="s">
        <v>132</v>
      </c>
    </row>
    <row r="6" spans="1:7" ht="21">
      <c r="A6" s="140" t="s">
        <v>162</v>
      </c>
      <c r="B6" s="489" t="str">
        <f>入力シート!B3</f>
        <v>370-0072　群馬県高崎市大八木町2014-12</v>
      </c>
      <c r="C6" s="489"/>
      <c r="D6" s="478" t="s">
        <v>561</v>
      </c>
      <c r="E6" s="478"/>
      <c r="F6" s="478"/>
      <c r="G6" s="478"/>
    </row>
    <row r="7" spans="1:7" ht="21">
      <c r="A7" s="116" t="s">
        <v>163</v>
      </c>
      <c r="B7" s="418" t="str">
        <f>入力シート!B4</f>
        <v>同上</v>
      </c>
      <c r="C7" s="418"/>
      <c r="D7" t="s">
        <v>562</v>
      </c>
    </row>
    <row r="8" spans="1:7" ht="21">
      <c r="A8" s="116" t="s">
        <v>178</v>
      </c>
      <c r="B8" s="419" t="str">
        <f>入力シート!B5</f>
        <v>09022036838</v>
      </c>
      <c r="C8" s="419"/>
      <c r="D8" s="147" t="s">
        <v>563</v>
      </c>
      <c r="E8" s="147"/>
      <c r="F8" s="147"/>
      <c r="G8" s="147"/>
    </row>
    <row r="9" spans="1:7" ht="16.2">
      <c r="A9" s="91" t="s">
        <v>699</v>
      </c>
      <c r="B9" s="133"/>
      <c r="C9" s="133"/>
      <c r="D9" s="367" t="s">
        <v>559</v>
      </c>
      <c r="E9" s="367"/>
      <c r="F9" s="367"/>
    </row>
    <row r="10" spans="1:7" ht="13.8" thickBot="1"/>
    <row r="11" spans="1:7">
      <c r="A11" s="47" t="s">
        <v>136</v>
      </c>
      <c r="B11" s="421" t="s">
        <v>137</v>
      </c>
      <c r="C11" s="421"/>
      <c r="D11" s="48" t="s">
        <v>166</v>
      </c>
      <c r="E11" s="48" t="s">
        <v>139</v>
      </c>
      <c r="F11" s="48" t="s">
        <v>140</v>
      </c>
      <c r="G11" s="49" t="s">
        <v>141</v>
      </c>
    </row>
    <row r="12" spans="1:7" ht="15.9" customHeight="1">
      <c r="A12" s="50"/>
      <c r="B12" s="537" t="s">
        <v>700</v>
      </c>
      <c r="C12" s="537"/>
      <c r="D12" s="35"/>
      <c r="E12" s="52"/>
      <c r="F12" s="52"/>
      <c r="G12" s="217"/>
    </row>
    <row r="13" spans="1:7" ht="15.9" customHeight="1">
      <c r="A13" s="50"/>
      <c r="B13" s="434" t="s">
        <v>701</v>
      </c>
      <c r="C13" s="434"/>
      <c r="D13" s="94">
        <v>69</v>
      </c>
      <c r="E13" s="52">
        <v>2000</v>
      </c>
      <c r="F13" s="52">
        <f>D13*E13</f>
        <v>138000</v>
      </c>
      <c r="G13" s="218"/>
    </row>
    <row r="14" spans="1:7" ht="15.9" customHeight="1">
      <c r="A14" s="50"/>
      <c r="B14" s="434" t="s">
        <v>703</v>
      </c>
      <c r="C14" s="434"/>
      <c r="D14" s="94"/>
      <c r="E14" s="52"/>
      <c r="F14" s="52">
        <f t="shared" ref="F14:F24" si="0">D14*E14</f>
        <v>0</v>
      </c>
      <c r="G14" s="218"/>
    </row>
    <row r="15" spans="1:7" ht="15.9" customHeight="1">
      <c r="A15" s="50"/>
      <c r="B15" s="536" t="s">
        <v>702</v>
      </c>
      <c r="C15" s="536"/>
      <c r="D15" s="94">
        <v>87</v>
      </c>
      <c r="E15" s="52">
        <v>1500</v>
      </c>
      <c r="F15" s="52">
        <f t="shared" si="0"/>
        <v>130500</v>
      </c>
      <c r="G15" s="218"/>
    </row>
    <row r="16" spans="1:7" ht="15.9" customHeight="1">
      <c r="A16" s="50"/>
      <c r="B16" s="443"/>
      <c r="C16" s="500"/>
      <c r="D16" s="94"/>
      <c r="E16" s="52"/>
      <c r="F16" s="52">
        <f t="shared" si="0"/>
        <v>0</v>
      </c>
      <c r="G16" s="219"/>
    </row>
    <row r="17" spans="1:7" ht="15.9" customHeight="1">
      <c r="A17" s="50"/>
      <c r="B17" s="443"/>
      <c r="C17" s="500"/>
      <c r="D17" s="94"/>
      <c r="E17" s="52"/>
      <c r="F17" s="52">
        <f t="shared" si="0"/>
        <v>0</v>
      </c>
      <c r="G17" s="219"/>
    </row>
    <row r="18" spans="1:7" ht="15.9" customHeight="1">
      <c r="A18" s="118"/>
      <c r="B18" s="525"/>
      <c r="C18" s="525"/>
      <c r="D18" s="94"/>
      <c r="E18" s="52"/>
      <c r="F18" s="52">
        <f t="shared" si="0"/>
        <v>0</v>
      </c>
      <c r="G18" s="220"/>
    </row>
    <row r="19" spans="1:7" ht="15.9" customHeight="1">
      <c r="A19" s="120"/>
      <c r="B19" s="526"/>
      <c r="C19" s="527"/>
      <c r="D19" s="94"/>
      <c r="E19" s="52"/>
      <c r="F19" s="52">
        <f t="shared" si="0"/>
        <v>0</v>
      </c>
      <c r="G19" s="221"/>
    </row>
    <row r="20" spans="1:7" ht="15.9" customHeight="1">
      <c r="A20" s="50"/>
      <c r="B20" s="528"/>
      <c r="C20" s="528"/>
      <c r="D20" s="94"/>
      <c r="E20" s="52"/>
      <c r="F20" s="52">
        <f t="shared" si="0"/>
        <v>0</v>
      </c>
      <c r="G20" s="222"/>
    </row>
    <row r="21" spans="1:7" ht="15.9" customHeight="1">
      <c r="A21" s="50"/>
      <c r="B21" s="529"/>
      <c r="C21" s="530"/>
      <c r="D21" s="94"/>
      <c r="E21" s="52"/>
      <c r="F21" s="52">
        <f t="shared" si="0"/>
        <v>0</v>
      </c>
      <c r="G21" s="218"/>
    </row>
    <row r="22" spans="1:7" ht="15.9" customHeight="1">
      <c r="A22" s="50"/>
      <c r="B22" s="531"/>
      <c r="C22" s="500"/>
      <c r="D22" s="94"/>
      <c r="E22" s="52"/>
      <c r="F22" s="52">
        <f t="shared" si="0"/>
        <v>0</v>
      </c>
      <c r="G22" s="222"/>
    </row>
    <row r="23" spans="1:7" ht="15.9" customHeight="1">
      <c r="A23" s="123"/>
      <c r="B23" s="434"/>
      <c r="C23" s="434"/>
      <c r="D23" s="94"/>
      <c r="E23" s="52"/>
      <c r="F23" s="52">
        <f t="shared" si="0"/>
        <v>0</v>
      </c>
      <c r="G23" s="222"/>
    </row>
    <row r="24" spans="1:7" ht="15.9" customHeight="1" thickBot="1">
      <c r="A24" s="123"/>
      <c r="B24" s="532"/>
      <c r="C24" s="532"/>
      <c r="D24" s="148"/>
      <c r="E24" s="149"/>
      <c r="F24" s="149">
        <f t="shared" si="0"/>
        <v>0</v>
      </c>
      <c r="G24" s="222"/>
    </row>
    <row r="25" spans="1:7" ht="15.9" customHeight="1" thickBot="1">
      <c r="A25" s="66"/>
      <c r="B25" s="430" t="s">
        <v>145</v>
      </c>
      <c r="C25" s="431"/>
      <c r="D25" s="150"/>
      <c r="E25" s="151"/>
      <c r="F25" s="61">
        <f>SUM(F13:F24)</f>
        <v>268500</v>
      </c>
      <c r="G25" s="69"/>
    </row>
    <row r="26" spans="1:7" ht="16.2">
      <c r="A26" s="433" t="s">
        <v>182</v>
      </c>
      <c r="B26" s="433"/>
      <c r="C26" s="433"/>
      <c r="D26" s="433"/>
      <c r="E26" s="433"/>
      <c r="F26" s="433"/>
      <c r="G26" s="433"/>
    </row>
    <row r="27" spans="1:7">
      <c r="A27" s="439" t="s">
        <v>146</v>
      </c>
      <c r="B27" s="439"/>
      <c r="C27" s="439"/>
      <c r="D27" s="439"/>
      <c r="E27" s="439"/>
      <c r="F27" s="439"/>
      <c r="G27" s="439"/>
    </row>
    <row r="28" spans="1:7" ht="18" customHeight="1">
      <c r="A28" s="70"/>
      <c r="B28" s="70"/>
      <c r="C28" s="70"/>
      <c r="D28" s="70"/>
      <c r="E28" s="98" t="s">
        <v>147</v>
      </c>
      <c r="F28" s="134">
        <f>SUM(F25)</f>
        <v>268500</v>
      </c>
    </row>
    <row r="29" spans="1:7" ht="18" customHeight="1">
      <c r="A29" s="70"/>
      <c r="B29" s="70"/>
      <c r="C29" s="70"/>
      <c r="D29" s="70"/>
      <c r="E29" s="98" t="s">
        <v>148</v>
      </c>
      <c r="F29" s="135">
        <f>F28*0.1</f>
        <v>26850</v>
      </c>
    </row>
    <row r="30" spans="1:7" ht="21.75" customHeight="1">
      <c r="A30" s="76"/>
      <c r="B30" s="305" t="s">
        <v>183</v>
      </c>
      <c r="C30" s="305"/>
      <c r="E30" s="98" t="s">
        <v>150</v>
      </c>
      <c r="F30" s="135">
        <f>SUM(F28:F29)</f>
        <v>295350</v>
      </c>
    </row>
    <row r="31" spans="1:7">
      <c r="B31" s="305"/>
      <c r="C31" s="305"/>
      <c r="D31" s="136" t="s">
        <v>151</v>
      </c>
      <c r="E31" s="137"/>
      <c r="F31" s="137"/>
    </row>
    <row r="32" spans="1:7">
      <c r="B32" s="305"/>
      <c r="C32" s="305"/>
      <c r="D32" s="138" t="s">
        <v>152</v>
      </c>
      <c r="E32" s="137"/>
      <c r="F32" s="137"/>
    </row>
    <row r="33" spans="1:7">
      <c r="C33" s="99" t="s">
        <v>188</v>
      </c>
      <c r="E33" s="534" t="s">
        <v>189</v>
      </c>
      <c r="F33" s="534"/>
      <c r="G33" s="534"/>
    </row>
    <row r="34" spans="1:7" ht="17.25" customHeight="1">
      <c r="C34" s="98"/>
      <c r="E34" s="534"/>
      <c r="F34" s="534"/>
      <c r="G34" s="534"/>
    </row>
    <row r="35" spans="1:7">
      <c r="D35" s="468" t="s">
        <v>170</v>
      </c>
      <c r="E35" s="468"/>
      <c r="F35" s="468"/>
      <c r="G35" s="468"/>
    </row>
    <row r="36" spans="1:7">
      <c r="A36" s="464" t="s">
        <v>541</v>
      </c>
      <c r="B36" s="464"/>
      <c r="C36" s="464"/>
    </row>
    <row r="37" spans="1:7" ht="20.25" customHeight="1">
      <c r="C37" s="12" t="s">
        <v>272</v>
      </c>
      <c r="D37" s="12"/>
      <c r="E37" s="12"/>
      <c r="F37" s="12"/>
      <c r="G37" s="12"/>
    </row>
    <row r="38" spans="1:7" ht="15" customHeight="1">
      <c r="D38" s="12" t="s">
        <v>268</v>
      </c>
      <c r="E38" s="82"/>
      <c r="F38" s="82"/>
      <c r="G38" s="12"/>
    </row>
    <row r="39" spans="1:7" ht="24" customHeight="1">
      <c r="B39" s="104"/>
      <c r="D39" s="12" t="s">
        <v>177</v>
      </c>
      <c r="E39" s="85"/>
      <c r="F39" s="85"/>
      <c r="G39" s="12"/>
    </row>
    <row r="40" spans="1:7" ht="21" customHeight="1">
      <c r="D40" s="12" t="s">
        <v>157</v>
      </c>
      <c r="E40" s="82"/>
      <c r="F40" s="82"/>
      <c r="G40" s="12"/>
    </row>
    <row r="41" spans="1:7">
      <c r="E41" s="139"/>
      <c r="F41" s="139"/>
    </row>
    <row r="42" spans="1:7">
      <c r="A42" s="305"/>
      <c r="B42" s="305"/>
      <c r="C42" s="305"/>
      <c r="D42" s="305"/>
      <c r="E42" s="305"/>
      <c r="F42" s="305"/>
      <c r="G42" s="305"/>
    </row>
    <row r="43" spans="1:7">
      <c r="E43" s="139"/>
      <c r="F43" s="139"/>
    </row>
    <row r="45" spans="1:7">
      <c r="A45" s="439" t="s">
        <v>489</v>
      </c>
      <c r="B45" s="439"/>
      <c r="C45" s="439"/>
      <c r="D45" s="439"/>
      <c r="E45" s="439"/>
      <c r="F45" s="439"/>
      <c r="G45" s="439"/>
    </row>
    <row r="46" spans="1:7">
      <c r="A46" s="439" t="s">
        <v>160</v>
      </c>
      <c r="B46" s="439"/>
      <c r="C46" s="439"/>
      <c r="D46" s="439"/>
      <c r="E46" s="439"/>
      <c r="F46" s="439"/>
      <c r="G46" s="439"/>
    </row>
    <row r="47" spans="1:7">
      <c r="A47" s="87"/>
      <c r="B47" s="87"/>
      <c r="C47" s="87"/>
      <c r="D47" s="87"/>
      <c r="E47" s="70"/>
      <c r="F47" s="70"/>
      <c r="G47" s="270" t="s">
        <v>567</v>
      </c>
    </row>
  </sheetData>
  <mergeCells count="33">
    <mergeCell ref="A46:G46"/>
    <mergeCell ref="D6:G6"/>
    <mergeCell ref="A27:G27"/>
    <mergeCell ref="B14:C14"/>
    <mergeCell ref="B7:C7"/>
    <mergeCell ref="D9:F9"/>
    <mergeCell ref="B8:C8"/>
    <mergeCell ref="B11:C11"/>
    <mergeCell ref="B12:C12"/>
    <mergeCell ref="B13:C13"/>
    <mergeCell ref="E33:G34"/>
    <mergeCell ref="D35:G35"/>
    <mergeCell ref="A42:G42"/>
    <mergeCell ref="A45:G45"/>
    <mergeCell ref="B22:C22"/>
    <mergeCell ref="B23:C23"/>
    <mergeCell ref="A1:G1"/>
    <mergeCell ref="A2:G2"/>
    <mergeCell ref="C3:G3"/>
    <mergeCell ref="A4:B4"/>
    <mergeCell ref="B6:C6"/>
    <mergeCell ref="B24:C24"/>
    <mergeCell ref="B25:C25"/>
    <mergeCell ref="A26:G26"/>
    <mergeCell ref="B30:C32"/>
    <mergeCell ref="A36:C36"/>
    <mergeCell ref="B21:C21"/>
    <mergeCell ref="B15:C15"/>
    <mergeCell ref="B16:C16"/>
    <mergeCell ref="B17:C17"/>
    <mergeCell ref="B18:C18"/>
    <mergeCell ref="B19:C19"/>
    <mergeCell ref="B20:C20"/>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K147"/>
  <sheetViews>
    <sheetView workbookViewId="0">
      <selection activeCell="C67" sqref="C67"/>
    </sheetView>
  </sheetViews>
  <sheetFormatPr defaultRowHeight="13.2"/>
  <cols>
    <col min="1" max="1" width="8.6640625" customWidth="1"/>
    <col min="2" max="2" width="11.6640625" customWidth="1"/>
    <col min="11" max="11" width="8.6640625" customWidth="1"/>
  </cols>
  <sheetData>
    <row r="2" spans="1:11">
      <c r="A2" s="4"/>
      <c r="B2" s="4"/>
      <c r="C2" s="4"/>
      <c r="D2" s="4"/>
      <c r="E2" s="4"/>
      <c r="F2" s="4"/>
      <c r="G2" s="4"/>
      <c r="H2" s="4"/>
      <c r="I2" s="4"/>
      <c r="J2" s="4"/>
      <c r="K2" s="4"/>
    </row>
    <row r="4" spans="1:11" ht="14.4">
      <c r="A4" s="311" t="s">
        <v>8</v>
      </c>
      <c r="B4" s="311"/>
      <c r="C4" s="311"/>
      <c r="D4" s="311"/>
    </row>
    <row r="10" spans="1:11" ht="48" customHeight="1"/>
    <row r="11" spans="1:11" ht="25.95" customHeight="1">
      <c r="C11" s="313" t="s">
        <v>384</v>
      </c>
      <c r="D11" s="313"/>
      <c r="E11" s="313"/>
      <c r="F11" s="313"/>
      <c r="G11" s="313"/>
      <c r="H11" s="313"/>
      <c r="I11" s="313"/>
    </row>
    <row r="12" spans="1:11" ht="13.2" customHeight="1">
      <c r="C12" s="313"/>
      <c r="D12" s="313"/>
      <c r="E12" s="313"/>
      <c r="F12" s="313"/>
      <c r="G12" s="313"/>
      <c r="H12" s="313"/>
      <c r="I12" s="313"/>
    </row>
    <row r="13" spans="1:11" ht="13.2" customHeight="1">
      <c r="C13" s="313"/>
      <c r="D13" s="313"/>
      <c r="E13" s="313"/>
      <c r="F13" s="313"/>
      <c r="G13" s="313"/>
      <c r="H13" s="313"/>
      <c r="I13" s="313"/>
    </row>
    <row r="15" spans="1:11" ht="25.95" customHeight="1">
      <c r="B15" s="312" t="s">
        <v>9</v>
      </c>
      <c r="C15" s="312"/>
      <c r="D15" s="312"/>
      <c r="E15" s="312"/>
      <c r="F15" s="312"/>
      <c r="G15" s="312"/>
      <c r="H15" s="312"/>
      <c r="I15" s="312"/>
      <c r="J15" s="312"/>
    </row>
    <row r="19" spans="3:9" ht="13.2" customHeight="1">
      <c r="C19" s="314" t="str">
        <f>入力シート!B2</f>
        <v>蟻川　順子　 様</v>
      </c>
      <c r="D19" s="314"/>
      <c r="E19" s="314"/>
      <c r="F19" s="314"/>
      <c r="G19" s="314"/>
      <c r="H19" s="314"/>
      <c r="I19" s="314"/>
    </row>
    <row r="20" spans="3:9" ht="13.2" customHeight="1">
      <c r="C20" s="314"/>
      <c r="D20" s="314"/>
      <c r="E20" s="314"/>
      <c r="F20" s="314"/>
      <c r="G20" s="314"/>
      <c r="H20" s="314"/>
      <c r="I20" s="314"/>
    </row>
    <row r="21" spans="3:9">
      <c r="C21" s="314"/>
      <c r="D21" s="314"/>
      <c r="E21" s="314"/>
      <c r="F21" s="314"/>
      <c r="G21" s="314"/>
      <c r="H21" s="314"/>
      <c r="I21" s="314"/>
    </row>
    <row r="22" spans="3:9">
      <c r="C22" s="314"/>
      <c r="D22" s="314"/>
      <c r="E22" s="314"/>
      <c r="F22" s="314"/>
      <c r="G22" s="314"/>
      <c r="H22" s="314"/>
      <c r="I22" s="314"/>
    </row>
    <row r="23" spans="3:9" ht="13.8" thickBot="1">
      <c r="C23" s="315"/>
      <c r="D23" s="315"/>
      <c r="E23" s="315"/>
      <c r="F23" s="315"/>
      <c r="G23" s="315"/>
      <c r="H23" s="315"/>
      <c r="I23" s="315"/>
    </row>
    <row r="44" spans="5:11">
      <c r="E44" s="310" t="s">
        <v>10</v>
      </c>
      <c r="F44" s="310"/>
      <c r="G44" s="310"/>
      <c r="H44" s="310"/>
      <c r="I44" s="310"/>
      <c r="J44" s="310"/>
      <c r="K44" s="310"/>
    </row>
    <row r="45" spans="5:11" hidden="1">
      <c r="G45" s="213"/>
      <c r="H45" s="213"/>
      <c r="I45" s="213"/>
      <c r="J45" s="213"/>
      <c r="K45" s="213"/>
    </row>
    <row r="46" spans="5:11" hidden="1">
      <c r="G46" s="213"/>
      <c r="H46" s="213"/>
      <c r="I46" s="213"/>
      <c r="J46" s="213"/>
      <c r="K46" s="213"/>
    </row>
    <row r="47" spans="5:11">
      <c r="G47" s="213"/>
      <c r="H47" s="213"/>
      <c r="I47" s="213"/>
      <c r="J47" s="213"/>
      <c r="K47" s="213"/>
    </row>
    <row r="48" spans="5:11" ht="13.5" customHeight="1">
      <c r="E48" s="316" t="s">
        <v>546</v>
      </c>
      <c r="F48" s="316"/>
      <c r="G48" s="316"/>
      <c r="H48" s="316"/>
      <c r="I48" s="316"/>
      <c r="J48" s="316"/>
      <c r="K48" s="316"/>
    </row>
    <row r="49" spans="1:11" ht="30" customHeight="1">
      <c r="E49" s="316"/>
      <c r="F49" s="316"/>
      <c r="G49" s="316"/>
      <c r="H49" s="316"/>
      <c r="I49" s="316"/>
      <c r="J49" s="316"/>
      <c r="K49" s="316"/>
    </row>
    <row r="50" spans="1:11">
      <c r="E50" s="310" t="s">
        <v>547</v>
      </c>
      <c r="F50" s="310"/>
      <c r="G50" s="310"/>
      <c r="H50" s="310"/>
      <c r="I50" s="310"/>
      <c r="J50" s="310"/>
      <c r="K50" s="310"/>
    </row>
    <row r="51" spans="1:11">
      <c r="E51" s="310"/>
      <c r="F51" s="310"/>
      <c r="G51" s="310"/>
      <c r="H51" s="310"/>
      <c r="I51" s="310"/>
      <c r="J51" s="310"/>
      <c r="K51" s="310"/>
    </row>
    <row r="52" spans="1:11" ht="30" customHeight="1">
      <c r="E52" s="310" t="s">
        <v>548</v>
      </c>
      <c r="F52" s="310"/>
      <c r="G52" s="310"/>
      <c r="H52" s="310"/>
      <c r="I52" s="310"/>
      <c r="J52" s="310"/>
      <c r="K52" s="310"/>
    </row>
    <row r="53" spans="1:11" ht="13.2" hidden="1" customHeight="1"/>
    <row r="55" spans="1:11">
      <c r="A55" s="4"/>
      <c r="B55" s="4"/>
      <c r="C55" s="4"/>
      <c r="D55" s="4"/>
      <c r="E55" s="4"/>
      <c r="F55" s="4"/>
      <c r="G55" s="4"/>
      <c r="H55" s="4"/>
      <c r="I55" s="4"/>
      <c r="J55" s="4"/>
      <c r="K55" s="4"/>
    </row>
    <row r="56" spans="1:11">
      <c r="I56" s="5" t="s">
        <v>11</v>
      </c>
      <c r="J56" s="5"/>
      <c r="K56" s="5"/>
    </row>
    <row r="57" spans="1:11" ht="26.25" customHeight="1"/>
    <row r="58" spans="1:11" ht="13.5" customHeight="1">
      <c r="B58" s="320" t="s">
        <v>443</v>
      </c>
      <c r="C58" s="320"/>
      <c r="D58" s="320"/>
      <c r="E58" s="320"/>
      <c r="F58" s="320"/>
      <c r="G58" s="320"/>
      <c r="H58" s="320"/>
      <c r="I58" s="320"/>
      <c r="J58" s="320"/>
    </row>
    <row r="59" spans="1:11" ht="30" customHeight="1">
      <c r="B59" s="320"/>
      <c r="C59" s="320"/>
      <c r="D59" s="320"/>
      <c r="E59" s="320"/>
      <c r="F59" s="320"/>
      <c r="G59" s="320"/>
      <c r="H59" s="320"/>
      <c r="I59" s="320"/>
      <c r="J59" s="320"/>
    </row>
    <row r="60" spans="1:11" ht="13.5" customHeight="1">
      <c r="A60" s="321" t="s">
        <v>444</v>
      </c>
      <c r="B60" s="321"/>
      <c r="C60" s="321"/>
      <c r="D60" s="321"/>
      <c r="E60" s="321"/>
      <c r="F60" s="321"/>
      <c r="G60" s="321"/>
      <c r="H60" s="321"/>
      <c r="I60" s="321"/>
      <c r="J60" s="321"/>
      <c r="K60" s="321"/>
    </row>
    <row r="61" spans="1:11" ht="27" customHeight="1">
      <c r="A61" s="321"/>
      <c r="B61" s="321"/>
      <c r="C61" s="321"/>
      <c r="D61" s="321"/>
      <c r="E61" s="321"/>
      <c r="F61" s="321"/>
      <c r="G61" s="321"/>
      <c r="H61" s="321"/>
      <c r="I61" s="321"/>
      <c r="J61" s="321"/>
      <c r="K61" s="321"/>
    </row>
    <row r="63" spans="1:11" ht="48" customHeight="1">
      <c r="B63" s="322" t="str">
        <f>入力シート!B2</f>
        <v>蟻川　順子　 様</v>
      </c>
      <c r="C63" s="322"/>
      <c r="D63" s="322"/>
      <c r="E63" s="322"/>
    </row>
    <row r="64" spans="1:11" ht="33" customHeight="1"/>
    <row r="65" spans="1:11" ht="19.8">
      <c r="B65" s="317" t="s">
        <v>549</v>
      </c>
      <c r="C65" s="317"/>
      <c r="D65" s="317"/>
      <c r="E65" s="317"/>
      <c r="F65" s="317"/>
      <c r="G65" s="317"/>
      <c r="H65" s="317"/>
      <c r="I65" s="317"/>
    </row>
    <row r="67" spans="1:11" ht="15" customHeight="1">
      <c r="B67" s="242" t="s">
        <v>580</v>
      </c>
      <c r="C67" s="242" t="str">
        <f>入力シート!B2</f>
        <v>蟻川　順子　 様</v>
      </c>
      <c r="D67" s="242" t="s">
        <v>484</v>
      </c>
      <c r="F67" s="242"/>
      <c r="G67" s="242"/>
      <c r="H67" s="242"/>
    </row>
    <row r="69" spans="1:11" ht="19.8">
      <c r="B69" s="239" t="str">
        <f>入力シート!B2</f>
        <v>蟻川　順子　 様</v>
      </c>
      <c r="C69" s="239" t="s">
        <v>485</v>
      </c>
      <c r="D69" s="238"/>
      <c r="E69" s="238"/>
      <c r="F69" s="238"/>
      <c r="G69" s="238"/>
      <c r="H69" s="238"/>
      <c r="I69" s="238"/>
      <c r="J69" s="238"/>
      <c r="K69" s="238"/>
    </row>
    <row r="70" spans="1:11" ht="19.8">
      <c r="A70" s="242"/>
      <c r="B70" s="239"/>
      <c r="C70" s="239"/>
      <c r="D70" s="239"/>
      <c r="E70" s="239"/>
      <c r="F70" s="239"/>
      <c r="G70" s="239"/>
      <c r="H70" s="239"/>
      <c r="I70" s="239"/>
      <c r="J70" s="239"/>
      <c r="K70" s="239"/>
    </row>
    <row r="71" spans="1:11" ht="19.8">
      <c r="A71" s="242"/>
      <c r="B71" s="239" t="s">
        <v>445</v>
      </c>
      <c r="C71" s="239"/>
      <c r="D71" s="239"/>
      <c r="E71" s="239"/>
      <c r="F71" s="239"/>
      <c r="G71" s="239"/>
      <c r="H71" s="239"/>
      <c r="I71" s="239"/>
      <c r="J71" s="239"/>
      <c r="K71" s="239"/>
    </row>
    <row r="72" spans="1:11" ht="19.8">
      <c r="A72" s="242"/>
      <c r="B72" s="239" t="s">
        <v>446</v>
      </c>
      <c r="C72" s="239"/>
      <c r="D72" s="239"/>
      <c r="E72" s="239"/>
      <c r="F72" s="239"/>
      <c r="G72" s="239"/>
      <c r="H72" s="239"/>
      <c r="I72" s="239"/>
      <c r="J72" s="239"/>
      <c r="K72" s="239"/>
    </row>
    <row r="73" spans="1:11" ht="19.8">
      <c r="A73" s="242"/>
      <c r="B73" s="239"/>
      <c r="C73" s="239"/>
      <c r="D73" s="239"/>
      <c r="E73" s="239"/>
      <c r="F73" s="239"/>
      <c r="G73" s="239"/>
      <c r="H73" s="239"/>
      <c r="I73" s="239"/>
      <c r="J73" s="239"/>
      <c r="K73" s="239"/>
    </row>
    <row r="74" spans="1:11" ht="19.8">
      <c r="A74" s="242"/>
      <c r="B74" s="239" t="s">
        <v>447</v>
      </c>
      <c r="C74" s="239"/>
      <c r="D74" s="239"/>
      <c r="E74" s="239"/>
      <c r="F74" s="239"/>
      <c r="G74" s="239"/>
      <c r="H74" s="239"/>
      <c r="I74" s="239"/>
      <c r="J74" s="239"/>
      <c r="K74" s="239"/>
    </row>
    <row r="75" spans="1:11" ht="19.8">
      <c r="A75" s="242"/>
      <c r="B75" s="239" t="s">
        <v>448</v>
      </c>
      <c r="C75" s="239"/>
      <c r="D75" s="239"/>
      <c r="E75" s="239"/>
      <c r="F75" s="239"/>
      <c r="G75" s="239"/>
      <c r="H75" s="239"/>
      <c r="I75" s="239"/>
      <c r="J75" s="239"/>
      <c r="K75" s="239"/>
    </row>
    <row r="76" spans="1:11" ht="19.8">
      <c r="A76" s="242"/>
      <c r="B76" s="239" t="s">
        <v>449</v>
      </c>
      <c r="C76" s="239"/>
      <c r="D76" s="239"/>
      <c r="E76" s="239"/>
      <c r="F76" s="239"/>
      <c r="G76" s="239"/>
      <c r="H76" s="239"/>
      <c r="I76" s="239"/>
      <c r="J76" s="239"/>
      <c r="K76" s="239"/>
    </row>
    <row r="77" spans="1:11" ht="19.8">
      <c r="A77" s="242"/>
      <c r="B77" s="239"/>
      <c r="C77" s="239"/>
      <c r="D77" s="239"/>
      <c r="E77" s="239"/>
      <c r="F77" s="239"/>
      <c r="G77" s="239"/>
      <c r="H77" s="239"/>
      <c r="I77" s="239"/>
      <c r="J77" s="239"/>
      <c r="K77" s="239"/>
    </row>
    <row r="78" spans="1:11" ht="19.8">
      <c r="A78" s="242"/>
      <c r="B78" s="239" t="s">
        <v>450</v>
      </c>
      <c r="C78" s="239"/>
      <c r="D78" s="239"/>
      <c r="E78" s="239"/>
      <c r="F78" s="239"/>
      <c r="G78" s="239"/>
      <c r="H78" s="239"/>
      <c r="I78" s="239"/>
      <c r="J78" s="239"/>
      <c r="K78" s="239"/>
    </row>
    <row r="79" spans="1:11" ht="19.8">
      <c r="A79" s="242"/>
      <c r="B79" s="239"/>
      <c r="C79" s="239"/>
      <c r="D79" s="239"/>
      <c r="E79" s="239"/>
      <c r="F79" s="239"/>
      <c r="G79" s="239"/>
      <c r="H79" s="239"/>
      <c r="I79" s="239"/>
      <c r="J79" s="239"/>
      <c r="K79" s="239"/>
    </row>
    <row r="80" spans="1:11" ht="19.8">
      <c r="A80" s="242"/>
      <c r="B80" s="239" t="s">
        <v>455</v>
      </c>
      <c r="C80" s="239"/>
      <c r="D80" s="239"/>
      <c r="E80" s="239"/>
      <c r="F80" s="239"/>
      <c r="G80" s="239"/>
      <c r="H80" s="239"/>
      <c r="I80" s="239"/>
      <c r="J80" s="239"/>
      <c r="K80" s="239"/>
    </row>
    <row r="81" spans="1:11" ht="19.8">
      <c r="A81" s="242"/>
      <c r="B81" s="239" t="s">
        <v>451</v>
      </c>
      <c r="C81" s="239"/>
      <c r="D81" s="239"/>
      <c r="E81" s="239"/>
      <c r="F81" s="239"/>
      <c r="G81" s="239"/>
      <c r="H81" s="239"/>
      <c r="I81" s="239"/>
      <c r="J81" s="239"/>
      <c r="K81" s="239"/>
    </row>
    <row r="82" spans="1:11" ht="19.8">
      <c r="A82" s="242"/>
      <c r="B82" s="239" t="s">
        <v>452</v>
      </c>
      <c r="C82" s="239"/>
      <c r="D82" s="239"/>
      <c r="E82" s="239"/>
      <c r="F82" s="239"/>
      <c r="G82" s="239"/>
      <c r="H82" s="239"/>
      <c r="I82" s="239"/>
      <c r="J82" s="239"/>
      <c r="K82" s="239"/>
    </row>
    <row r="83" spans="1:11" ht="19.8">
      <c r="A83" s="242"/>
      <c r="B83" s="239" t="s">
        <v>453</v>
      </c>
      <c r="C83" s="239"/>
      <c r="D83" s="239"/>
      <c r="E83" s="239"/>
      <c r="F83" s="239"/>
      <c r="G83" s="239"/>
      <c r="H83" s="239"/>
      <c r="I83" s="239"/>
      <c r="J83" s="239"/>
      <c r="K83" s="239"/>
    </row>
    <row r="84" spans="1:11" ht="19.8">
      <c r="A84" s="242"/>
      <c r="B84" s="239" t="s">
        <v>454</v>
      </c>
      <c r="C84" s="239"/>
      <c r="D84" s="239"/>
      <c r="E84" s="239"/>
      <c r="F84" s="239"/>
      <c r="G84" s="239"/>
      <c r="H84" s="239"/>
      <c r="I84" s="239"/>
      <c r="J84" s="239"/>
      <c r="K84" s="239"/>
    </row>
    <row r="85" spans="1:11" ht="19.8">
      <c r="A85" s="242"/>
      <c r="B85" s="239"/>
      <c r="C85" s="239"/>
      <c r="D85" s="239"/>
      <c r="E85" s="239"/>
      <c r="F85" s="239"/>
      <c r="G85" s="239"/>
      <c r="H85" s="239"/>
      <c r="I85" s="239"/>
      <c r="J85" s="239"/>
      <c r="K85" s="239"/>
    </row>
    <row r="86" spans="1:11" ht="19.8">
      <c r="A86" s="242"/>
      <c r="B86" s="239" t="s">
        <v>550</v>
      </c>
      <c r="C86" s="239"/>
      <c r="D86" s="239"/>
      <c r="E86" s="239"/>
      <c r="F86" s="239"/>
      <c r="G86" s="239"/>
      <c r="H86" s="239"/>
      <c r="I86" s="239"/>
      <c r="J86" s="239"/>
      <c r="K86" s="239"/>
    </row>
    <row r="87" spans="1:11" ht="19.8">
      <c r="A87" s="242"/>
      <c r="B87" s="239" t="s">
        <v>457</v>
      </c>
      <c r="C87" s="239"/>
      <c r="D87" s="239"/>
      <c r="E87" s="239"/>
      <c r="F87" s="239"/>
      <c r="G87" s="239"/>
      <c r="H87" s="239"/>
      <c r="I87" s="239"/>
      <c r="J87" s="239"/>
      <c r="K87" s="239"/>
    </row>
    <row r="88" spans="1:11" ht="19.8">
      <c r="A88" s="242"/>
      <c r="B88" s="239" t="s">
        <v>456</v>
      </c>
      <c r="C88" s="239"/>
      <c r="D88" s="239"/>
      <c r="E88" s="239"/>
      <c r="F88" s="239"/>
      <c r="G88" s="239"/>
      <c r="H88" s="239"/>
      <c r="I88" s="239"/>
      <c r="J88" s="239"/>
      <c r="K88" s="239"/>
    </row>
    <row r="89" spans="1:11" ht="19.8">
      <c r="A89" s="242"/>
      <c r="B89" s="239"/>
      <c r="C89" s="239"/>
      <c r="D89" s="239"/>
      <c r="E89" s="239"/>
      <c r="F89" s="239"/>
      <c r="G89" s="239"/>
      <c r="H89" s="239"/>
      <c r="I89" s="239"/>
      <c r="J89" s="239"/>
      <c r="K89" s="239"/>
    </row>
    <row r="90" spans="1:11" ht="19.8">
      <c r="A90" s="242"/>
      <c r="B90" s="239" t="s">
        <v>458</v>
      </c>
      <c r="C90" s="239"/>
      <c r="D90" s="239"/>
      <c r="E90" s="239"/>
      <c r="F90" s="239"/>
      <c r="G90" s="239"/>
      <c r="H90" s="239"/>
      <c r="I90" s="239"/>
      <c r="J90" s="239"/>
      <c r="K90" s="239"/>
    </row>
    <row r="91" spans="1:11" ht="19.8">
      <c r="A91" s="242"/>
      <c r="B91" s="239" t="s">
        <v>459</v>
      </c>
      <c r="C91" s="239"/>
      <c r="D91" s="239"/>
      <c r="E91" s="239"/>
      <c r="F91" s="239"/>
      <c r="G91" s="239"/>
      <c r="H91" s="239"/>
      <c r="I91" s="239"/>
      <c r="J91" s="239"/>
      <c r="K91" s="239"/>
    </row>
    <row r="92" spans="1:11" ht="19.8">
      <c r="A92" s="242"/>
      <c r="B92" s="239" t="s">
        <v>460</v>
      </c>
      <c r="C92" s="239"/>
      <c r="D92" s="239"/>
      <c r="E92" s="239"/>
      <c r="F92" s="239"/>
      <c r="G92" s="239"/>
      <c r="H92" s="239"/>
      <c r="I92" s="239"/>
      <c r="J92" s="239"/>
      <c r="K92" s="239"/>
    </row>
    <row r="93" spans="1:11" ht="19.8">
      <c r="A93" s="242"/>
      <c r="B93" s="239" t="s">
        <v>474</v>
      </c>
      <c r="C93" s="239"/>
      <c r="D93" s="239"/>
      <c r="E93" s="239"/>
      <c r="F93" s="239"/>
      <c r="G93" s="239"/>
      <c r="H93" s="239"/>
      <c r="I93" s="239"/>
      <c r="J93" s="239"/>
      <c r="K93" s="239"/>
    </row>
    <row r="94" spans="1:11" ht="19.8">
      <c r="A94" s="242"/>
      <c r="B94" s="239" t="s">
        <v>461</v>
      </c>
      <c r="C94" s="239"/>
      <c r="D94" s="239"/>
      <c r="E94" s="239"/>
      <c r="F94" s="239"/>
      <c r="G94" s="239"/>
      <c r="H94" s="239"/>
      <c r="I94" s="239"/>
      <c r="J94" s="239"/>
      <c r="K94" s="239"/>
    </row>
    <row r="95" spans="1:11" ht="19.8">
      <c r="A95" s="242"/>
      <c r="B95" s="239" t="s">
        <v>475</v>
      </c>
      <c r="C95" s="239"/>
      <c r="D95" s="239"/>
      <c r="E95" s="239"/>
      <c r="F95" s="239"/>
      <c r="G95" s="239"/>
      <c r="H95" s="239"/>
      <c r="I95" s="239"/>
      <c r="J95" s="239"/>
      <c r="K95" s="239"/>
    </row>
    <row r="96" spans="1:11" s="238" customFormat="1" ht="19.8">
      <c r="A96" s="239"/>
      <c r="B96" s="239" t="s">
        <v>462</v>
      </c>
      <c r="C96" s="239"/>
      <c r="D96" s="239"/>
      <c r="E96" s="239"/>
      <c r="F96" s="239"/>
      <c r="G96" s="239"/>
      <c r="H96" s="239"/>
      <c r="I96" s="239"/>
      <c r="J96" s="239"/>
      <c r="K96" s="239"/>
    </row>
    <row r="97" spans="1:11" s="238" customFormat="1" ht="19.8">
      <c r="A97" s="239"/>
      <c r="B97" s="239"/>
      <c r="C97" s="239"/>
      <c r="D97" s="239"/>
      <c r="E97" s="239"/>
      <c r="F97" s="239"/>
      <c r="G97" s="239"/>
      <c r="H97" s="239"/>
      <c r="I97" s="239"/>
      <c r="J97" s="239"/>
      <c r="K97" s="239"/>
    </row>
    <row r="98" spans="1:11" s="238" customFormat="1" ht="19.8">
      <c r="A98" s="239"/>
      <c r="B98" s="239"/>
      <c r="C98" s="239"/>
      <c r="D98" s="239"/>
      <c r="E98" s="239"/>
      <c r="F98" s="240"/>
      <c r="G98" s="240"/>
      <c r="H98" s="240"/>
      <c r="I98" s="240"/>
      <c r="J98" s="240"/>
      <c r="K98" s="240"/>
    </row>
    <row r="99" spans="1:11" s="238" customFormat="1" ht="19.8">
      <c r="A99" s="239"/>
      <c r="B99" s="239"/>
      <c r="C99" s="239"/>
      <c r="D99" s="239"/>
      <c r="E99" s="239"/>
      <c r="F99" s="239"/>
      <c r="G99" s="239"/>
      <c r="H99" s="239"/>
      <c r="I99" s="239"/>
      <c r="J99" s="239"/>
      <c r="K99" s="239"/>
    </row>
    <row r="100" spans="1:11" s="238" customFormat="1" ht="20.25" customHeight="1">
      <c r="A100" s="239"/>
      <c r="B100" s="239"/>
      <c r="C100" s="239"/>
      <c r="D100" s="239"/>
      <c r="E100" s="239"/>
      <c r="F100" s="239"/>
      <c r="G100" s="240"/>
      <c r="H100" s="240"/>
      <c r="I100" s="240"/>
      <c r="J100" s="240"/>
      <c r="K100" s="240"/>
    </row>
    <row r="101" spans="1:11" s="238" customFormat="1" ht="19.8">
      <c r="A101" s="239"/>
      <c r="B101" s="239"/>
      <c r="C101" s="239"/>
      <c r="D101" s="239"/>
      <c r="E101" s="239"/>
      <c r="F101" s="239"/>
      <c r="G101" s="240"/>
      <c r="H101" s="240"/>
      <c r="I101" s="240"/>
      <c r="J101" s="240"/>
      <c r="K101" s="239"/>
    </row>
    <row r="102" spans="1:11" s="238" customFormat="1" ht="14.25" customHeight="1">
      <c r="A102" s="239"/>
      <c r="B102" s="239"/>
      <c r="C102" s="240"/>
      <c r="D102" s="239"/>
      <c r="E102" s="239"/>
      <c r="F102" s="239"/>
      <c r="G102" s="239"/>
      <c r="H102" s="239"/>
      <c r="I102" s="239"/>
      <c r="J102" s="239"/>
      <c r="K102" s="239"/>
    </row>
    <row r="103" spans="1:11" s="238" customFormat="1" ht="19.8">
      <c r="A103" s="239"/>
      <c r="B103" s="239"/>
      <c r="C103" s="239"/>
      <c r="D103" s="239"/>
      <c r="E103" s="239"/>
      <c r="F103" s="239"/>
      <c r="G103" s="239"/>
      <c r="H103" s="239"/>
      <c r="I103" s="239"/>
      <c r="J103" s="239"/>
      <c r="K103" s="239"/>
    </row>
    <row r="104" spans="1:11" s="238" customFormat="1" ht="19.8">
      <c r="A104" s="239"/>
      <c r="B104" s="239"/>
      <c r="C104" s="239"/>
      <c r="D104" s="239"/>
      <c r="E104" s="239"/>
      <c r="F104" s="239"/>
      <c r="G104" s="239"/>
      <c r="H104" s="239"/>
      <c r="I104" s="239"/>
      <c r="J104" s="239"/>
      <c r="K104" s="239"/>
    </row>
    <row r="105" spans="1:11" s="238" customFormat="1" ht="19.8">
      <c r="A105" s="239"/>
    </row>
    <row r="106" spans="1:11" s="238" customFormat="1" ht="19.8">
      <c r="A106" s="239"/>
    </row>
    <row r="107" spans="1:11" s="238" customFormat="1" ht="19.8">
      <c r="A107" s="239"/>
    </row>
    <row r="108" spans="1:11" s="238" customFormat="1" ht="19.8">
      <c r="A108" s="239"/>
    </row>
    <row r="109" spans="1:11" s="238" customFormat="1" ht="14.4"/>
    <row r="110" spans="1:11" s="238" customFormat="1" ht="14.4"/>
    <row r="111" spans="1:11" s="238" customFormat="1" ht="14.4"/>
    <row r="112" spans="1:11" s="238" customFormat="1" ht="14.4"/>
    <row r="113" spans="1:11" s="238" customFormat="1" ht="19.8">
      <c r="B113" s="239"/>
      <c r="C113" s="239"/>
      <c r="D113" s="239"/>
      <c r="E113" s="239"/>
      <c r="F113" s="239"/>
      <c r="G113" s="239"/>
      <c r="H113" s="239"/>
      <c r="I113" s="239"/>
      <c r="J113" s="239"/>
      <c r="K113" s="239"/>
    </row>
    <row r="114" spans="1:11" s="238" customFormat="1" ht="19.8">
      <c r="B114" s="239" t="s">
        <v>476</v>
      </c>
      <c r="C114" s="239"/>
      <c r="D114" s="239"/>
      <c r="E114" s="239"/>
      <c r="F114" s="239"/>
      <c r="G114" s="239"/>
      <c r="H114" s="239"/>
      <c r="I114" s="239"/>
      <c r="J114" s="239"/>
      <c r="K114" s="239"/>
    </row>
    <row r="115" spans="1:11" s="238" customFormat="1" ht="19.8">
      <c r="B115" s="239" t="s">
        <v>463</v>
      </c>
      <c r="C115" s="239"/>
      <c r="D115" s="239"/>
      <c r="E115" s="239"/>
      <c r="F115" s="239"/>
      <c r="G115" s="239"/>
      <c r="H115" s="239"/>
      <c r="I115" s="239"/>
      <c r="J115" s="239"/>
      <c r="K115" s="239"/>
    </row>
    <row r="116" spans="1:11" s="238" customFormat="1" ht="19.8">
      <c r="B116" s="239"/>
      <c r="C116" s="239"/>
      <c r="D116" s="239"/>
      <c r="E116" s="239"/>
      <c r="F116" s="239"/>
      <c r="G116" s="239"/>
      <c r="H116" s="239"/>
      <c r="I116" s="239"/>
      <c r="J116" s="239"/>
      <c r="K116" s="239"/>
    </row>
    <row r="117" spans="1:11" s="238" customFormat="1" ht="19.8">
      <c r="A117" s="239"/>
      <c r="B117" s="239" t="s">
        <v>465</v>
      </c>
      <c r="C117" s="239"/>
      <c r="D117" s="239"/>
      <c r="E117" s="239"/>
      <c r="F117" s="239"/>
      <c r="G117" s="239"/>
      <c r="H117" s="239"/>
      <c r="I117" s="239"/>
      <c r="J117" s="239"/>
      <c r="K117" s="239"/>
    </row>
    <row r="118" spans="1:11" s="238" customFormat="1" ht="19.8">
      <c r="A118" s="239"/>
      <c r="B118" s="239" t="s">
        <v>464</v>
      </c>
      <c r="C118" s="239"/>
      <c r="D118" s="239"/>
      <c r="E118" s="239"/>
      <c r="F118" s="239"/>
      <c r="G118" s="239"/>
      <c r="H118" s="239"/>
      <c r="I118" s="239"/>
      <c r="J118" s="239"/>
      <c r="K118" s="239"/>
    </row>
    <row r="119" spans="1:11" s="238" customFormat="1" ht="19.8">
      <c r="A119" s="239"/>
      <c r="B119" s="239"/>
      <c r="C119" s="239"/>
      <c r="D119" s="239"/>
      <c r="E119" s="239"/>
      <c r="F119" s="239"/>
      <c r="G119" s="239"/>
      <c r="H119" s="239"/>
      <c r="I119" s="239"/>
      <c r="J119" s="239"/>
      <c r="K119" s="239"/>
    </row>
    <row r="120" spans="1:11" s="238" customFormat="1" ht="19.8">
      <c r="A120" s="239"/>
      <c r="B120" s="239" t="s">
        <v>466</v>
      </c>
      <c r="C120" s="239"/>
      <c r="D120" s="239"/>
      <c r="E120" s="239"/>
      <c r="F120" s="239"/>
      <c r="G120" s="239"/>
      <c r="H120" s="239"/>
      <c r="I120" s="239"/>
      <c r="J120" s="239"/>
      <c r="K120" s="239"/>
    </row>
    <row r="121" spans="1:11" s="238" customFormat="1" ht="19.8">
      <c r="A121" s="239"/>
      <c r="B121" s="239" t="s">
        <v>467</v>
      </c>
      <c r="C121" s="239"/>
      <c r="D121" s="239"/>
      <c r="E121" s="239"/>
      <c r="F121" s="239"/>
      <c r="G121" s="239"/>
      <c r="H121" s="239"/>
      <c r="I121" s="239"/>
      <c r="J121" s="239"/>
      <c r="K121" s="239"/>
    </row>
    <row r="122" spans="1:11" s="238" customFormat="1" ht="19.8">
      <c r="A122" s="239"/>
      <c r="B122" s="239" t="s">
        <v>468</v>
      </c>
      <c r="C122" s="239"/>
      <c r="D122" s="239"/>
      <c r="E122" s="239"/>
      <c r="F122" s="239"/>
      <c r="G122" s="239"/>
      <c r="H122" s="239"/>
      <c r="I122" s="239"/>
      <c r="J122" s="239"/>
      <c r="K122" s="239"/>
    </row>
    <row r="123" spans="1:11" s="238" customFormat="1" ht="19.8">
      <c r="A123" s="239"/>
      <c r="B123" s="239"/>
      <c r="C123" s="239"/>
      <c r="D123" s="239"/>
      <c r="E123" s="239"/>
      <c r="F123" s="239"/>
      <c r="G123" s="239"/>
      <c r="H123" s="239"/>
      <c r="I123" s="239"/>
      <c r="J123" s="239"/>
      <c r="K123" s="239"/>
    </row>
    <row r="124" spans="1:11" s="238" customFormat="1" ht="19.8">
      <c r="A124" s="239"/>
      <c r="B124" s="239" t="s">
        <v>469</v>
      </c>
      <c r="C124" s="239"/>
      <c r="D124" s="239"/>
      <c r="E124" s="239"/>
      <c r="F124" s="239"/>
      <c r="G124" s="239"/>
      <c r="H124" s="239"/>
      <c r="I124" s="239"/>
      <c r="J124" s="239"/>
      <c r="K124" s="239"/>
    </row>
    <row r="125" spans="1:11" s="238" customFormat="1" ht="19.8">
      <c r="A125" s="239"/>
      <c r="B125" s="239"/>
      <c r="C125" s="239"/>
      <c r="D125" s="239"/>
      <c r="E125" s="239"/>
      <c r="F125" s="239"/>
      <c r="G125" s="239"/>
      <c r="H125" s="239"/>
      <c r="I125" s="239"/>
      <c r="J125" s="239"/>
      <c r="K125" s="239"/>
    </row>
    <row r="126" spans="1:11" s="238" customFormat="1" ht="19.8">
      <c r="A126" s="239"/>
      <c r="B126" s="239"/>
      <c r="C126" s="239"/>
      <c r="D126" s="239"/>
      <c r="E126" s="239"/>
      <c r="F126" s="239"/>
      <c r="G126" s="239"/>
      <c r="H126" s="239"/>
      <c r="I126" s="239"/>
      <c r="J126" s="239"/>
      <c r="K126" s="239"/>
    </row>
    <row r="127" spans="1:11" s="238" customFormat="1" ht="19.8">
      <c r="A127" s="239"/>
      <c r="B127" s="239"/>
      <c r="C127" s="239"/>
      <c r="D127" s="239"/>
      <c r="E127" s="239"/>
      <c r="F127" s="239"/>
      <c r="G127" s="239"/>
      <c r="H127" s="239"/>
      <c r="I127" s="239"/>
      <c r="J127" s="239"/>
      <c r="K127" s="239"/>
    </row>
    <row r="128" spans="1:11" s="238" customFormat="1" ht="19.8">
      <c r="A128" s="239"/>
      <c r="B128" s="239"/>
      <c r="C128" s="239"/>
      <c r="D128" s="239"/>
      <c r="E128" s="239"/>
      <c r="F128" s="239"/>
      <c r="G128" s="239"/>
      <c r="H128" s="239"/>
      <c r="I128" s="239"/>
      <c r="J128" s="239"/>
      <c r="K128" s="239"/>
    </row>
    <row r="129" spans="1:11" s="238" customFormat="1" ht="19.8">
      <c r="A129" s="239"/>
      <c r="B129" s="239"/>
      <c r="C129" s="239"/>
      <c r="D129" s="239"/>
      <c r="E129" s="239"/>
      <c r="F129" s="323" t="s">
        <v>551</v>
      </c>
      <c r="G129" s="323"/>
      <c r="H129" s="323"/>
      <c r="I129" s="323"/>
      <c r="J129" s="323"/>
      <c r="K129" s="323"/>
    </row>
    <row r="130" spans="1:11" s="238" customFormat="1" ht="19.8">
      <c r="A130" s="239"/>
      <c r="B130" s="239"/>
      <c r="C130" s="239"/>
      <c r="D130" s="239"/>
      <c r="E130" s="239"/>
      <c r="F130" s="239"/>
      <c r="G130" s="239"/>
      <c r="H130" s="239"/>
      <c r="I130" s="239"/>
      <c r="J130" s="239"/>
      <c r="K130" s="239"/>
    </row>
    <row r="131" spans="1:11" s="238" customFormat="1" ht="23.4">
      <c r="A131" s="239"/>
      <c r="B131" s="239"/>
      <c r="C131" s="239"/>
      <c r="D131" s="239"/>
      <c r="E131" s="239"/>
      <c r="F131" s="239"/>
      <c r="G131" s="239" t="s">
        <v>552</v>
      </c>
      <c r="H131" s="239"/>
      <c r="I131" s="239"/>
      <c r="J131" s="239"/>
      <c r="K131" s="239"/>
    </row>
    <row r="132" spans="1:11" s="238" customFormat="1" ht="19.8">
      <c r="A132" s="239"/>
      <c r="B132" s="239"/>
      <c r="C132" s="239"/>
      <c r="D132" s="239"/>
      <c r="E132" s="239"/>
      <c r="F132" s="239"/>
      <c r="G132" s="239"/>
      <c r="H132" s="239"/>
      <c r="I132" s="239"/>
      <c r="J132" s="239"/>
      <c r="K132" s="239"/>
    </row>
    <row r="133" spans="1:11" s="238" customFormat="1" ht="19.8">
      <c r="A133" s="239"/>
      <c r="B133" s="319" t="s">
        <v>591</v>
      </c>
      <c r="C133" s="319"/>
      <c r="D133" s="319"/>
      <c r="E133" s="239"/>
      <c r="F133" s="318"/>
      <c r="G133" s="318"/>
      <c r="H133" s="318"/>
      <c r="I133" s="318"/>
      <c r="J133" s="318"/>
      <c r="K133" s="318"/>
    </row>
    <row r="134" spans="1:11" s="238" customFormat="1" ht="19.8">
      <c r="A134" s="239"/>
      <c r="B134" s="239"/>
      <c r="C134" s="239"/>
      <c r="D134" s="239"/>
      <c r="E134" s="239"/>
      <c r="F134" s="239"/>
      <c r="G134" s="239"/>
      <c r="H134" s="239"/>
      <c r="I134" s="239"/>
      <c r="J134" s="239"/>
      <c r="K134" s="239"/>
    </row>
    <row r="135" spans="1:11" s="238" customFormat="1" ht="19.8">
      <c r="A135" s="239"/>
      <c r="B135" s="239"/>
      <c r="C135" s="239"/>
      <c r="D135" s="239"/>
      <c r="E135" s="239"/>
      <c r="F135" s="239"/>
      <c r="G135" s="239"/>
      <c r="H135" s="239"/>
      <c r="I135" s="239"/>
      <c r="J135" s="239"/>
      <c r="K135" s="239"/>
    </row>
    <row r="136" spans="1:11" s="238" customFormat="1" ht="19.8">
      <c r="A136" s="239"/>
      <c r="B136" s="239"/>
      <c r="C136" s="239"/>
      <c r="D136" s="239"/>
      <c r="E136" s="239"/>
      <c r="F136" s="239"/>
      <c r="G136" s="239"/>
      <c r="H136" s="239"/>
      <c r="I136" s="239"/>
      <c r="J136" s="239"/>
      <c r="K136" s="239"/>
    </row>
    <row r="137" spans="1:11" s="238" customFormat="1" ht="19.8">
      <c r="A137" s="239"/>
      <c r="B137" s="319"/>
      <c r="C137" s="319"/>
      <c r="D137" s="319"/>
      <c r="E137" s="239"/>
      <c r="F137" s="239"/>
      <c r="G137" s="239"/>
      <c r="H137" s="239"/>
      <c r="I137" s="239"/>
      <c r="J137" s="239"/>
      <c r="K137" s="239"/>
    </row>
    <row r="138" spans="1:11" s="238" customFormat="1" ht="19.8">
      <c r="A138" s="239"/>
      <c r="B138" s="239"/>
      <c r="C138" s="239"/>
      <c r="D138" s="239"/>
      <c r="E138" s="239"/>
      <c r="F138" s="239"/>
      <c r="G138" s="239"/>
      <c r="H138" s="239"/>
      <c r="I138" s="239"/>
      <c r="J138" s="239"/>
      <c r="K138" s="239"/>
    </row>
    <row r="139" spans="1:11" s="238" customFormat="1" ht="19.8">
      <c r="A139" s="239"/>
      <c r="B139" s="239"/>
      <c r="C139" s="239"/>
      <c r="D139" s="239"/>
      <c r="E139" s="239"/>
      <c r="F139" s="239"/>
      <c r="G139" s="239"/>
      <c r="H139" s="239"/>
      <c r="I139" s="239"/>
      <c r="J139" s="239"/>
      <c r="K139" s="239"/>
    </row>
    <row r="140" spans="1:11" s="238" customFormat="1" ht="19.8">
      <c r="A140" s="239"/>
      <c r="B140" s="239"/>
      <c r="C140" s="239"/>
      <c r="D140" s="239"/>
      <c r="E140" s="239"/>
      <c r="F140" s="239"/>
      <c r="G140" s="239"/>
      <c r="H140" s="239"/>
      <c r="I140" s="239"/>
      <c r="J140" s="239"/>
      <c r="K140" s="239"/>
    </row>
    <row r="141" spans="1:11" s="238" customFormat="1" ht="19.8">
      <c r="A141" s="239"/>
      <c r="B141" s="239"/>
      <c r="C141" s="239"/>
      <c r="D141" s="239"/>
      <c r="E141" s="239"/>
      <c r="F141" s="239"/>
      <c r="G141" s="239"/>
      <c r="H141" s="239"/>
      <c r="I141" s="239"/>
      <c r="J141" s="239"/>
      <c r="K141" s="239"/>
    </row>
    <row r="142" spans="1:11" s="238" customFormat="1" ht="19.8">
      <c r="A142" s="239"/>
      <c r="B142" s="239"/>
      <c r="C142" s="239"/>
      <c r="D142" s="239"/>
      <c r="E142" s="239"/>
      <c r="F142" s="239"/>
      <c r="G142" s="239"/>
      <c r="H142" s="239"/>
      <c r="I142" s="239"/>
      <c r="J142" s="239"/>
      <c r="K142" s="239"/>
    </row>
    <row r="143" spans="1:11" s="238" customFormat="1" ht="19.8">
      <c r="A143" s="239"/>
      <c r="B143" s="239"/>
      <c r="C143" s="239"/>
      <c r="D143" s="239"/>
      <c r="E143" s="239"/>
      <c r="F143" s="239"/>
      <c r="G143" s="239"/>
      <c r="H143" s="239"/>
      <c r="I143" s="239"/>
      <c r="J143" s="239"/>
      <c r="K143" s="239"/>
    </row>
    <row r="144" spans="1:11" s="238" customFormat="1" ht="19.8">
      <c r="A144" s="239"/>
      <c r="B144" s="239"/>
      <c r="C144" s="239"/>
      <c r="D144" s="239"/>
      <c r="E144" s="239"/>
      <c r="F144" s="239"/>
      <c r="G144" s="239"/>
      <c r="H144" s="239"/>
      <c r="I144" s="239"/>
      <c r="J144" s="239"/>
      <c r="K144" s="239"/>
    </row>
    <row r="145" spans="1:11" s="238" customFormat="1" ht="19.8">
      <c r="A145" s="239"/>
      <c r="B145" s="239"/>
      <c r="C145" s="239"/>
      <c r="D145" s="239"/>
      <c r="E145" s="239"/>
      <c r="F145" s="239"/>
      <c r="G145" s="239"/>
      <c r="H145" s="239"/>
      <c r="I145" s="239"/>
      <c r="J145" s="239"/>
      <c r="K145" s="239"/>
    </row>
    <row r="146" spans="1:11" s="238" customFormat="1" ht="19.8">
      <c r="A146" s="239"/>
      <c r="B146" s="239"/>
      <c r="C146" s="239"/>
      <c r="D146" s="239"/>
      <c r="E146" s="239"/>
      <c r="F146" s="239"/>
      <c r="G146" s="239"/>
      <c r="H146" s="239"/>
      <c r="I146" s="239"/>
      <c r="J146" s="239"/>
      <c r="K146" s="239"/>
    </row>
    <row r="147" spans="1:11" s="238" customFormat="1" ht="19.8">
      <c r="A147" s="239"/>
      <c r="B147" s="239"/>
      <c r="C147" s="239"/>
      <c r="D147" s="239"/>
      <c r="E147" s="239"/>
      <c r="F147" s="239"/>
      <c r="G147" s="239"/>
      <c r="H147" s="239"/>
      <c r="I147" s="239"/>
      <c r="J147" s="239"/>
      <c r="K147" s="239"/>
    </row>
  </sheetData>
  <mergeCells count="16">
    <mergeCell ref="B65:I65"/>
    <mergeCell ref="F133:K133"/>
    <mergeCell ref="B137:D137"/>
    <mergeCell ref="B58:J59"/>
    <mergeCell ref="A60:K61"/>
    <mergeCell ref="B63:E63"/>
    <mergeCell ref="F129:K129"/>
    <mergeCell ref="B133:D133"/>
    <mergeCell ref="E50:K51"/>
    <mergeCell ref="E52:K52"/>
    <mergeCell ref="E44:K44"/>
    <mergeCell ref="A4:D4"/>
    <mergeCell ref="B15:J15"/>
    <mergeCell ref="C11:I13"/>
    <mergeCell ref="C19:I23"/>
    <mergeCell ref="E48:K49"/>
  </mergeCells>
  <phoneticPr fontId="3"/>
  <pageMargins left="0.23622047244094491" right="0.23622047244094491"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00000"/>
  </sheetPr>
  <dimension ref="A1"/>
  <sheetViews>
    <sheetView workbookViewId="0">
      <selection activeCell="B8" sqref="B8"/>
    </sheetView>
  </sheetViews>
  <sheetFormatPr defaultRowHeight="13.2"/>
  <sheetData/>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A50B-B775-47D7-A8CB-9223D3197249}">
  <dimension ref="A1:J250"/>
  <sheetViews>
    <sheetView workbookViewId="0">
      <selection activeCell="D22" sqref="D22:E22"/>
    </sheetView>
  </sheetViews>
  <sheetFormatPr defaultRowHeight="13.2"/>
  <cols>
    <col min="1" max="1" width="4.88671875" customWidth="1"/>
    <col min="5" max="5" width="10.77734375" customWidth="1"/>
    <col min="7" max="7" width="4.88671875" customWidth="1"/>
    <col min="10" max="10" width="12.88671875" customWidth="1"/>
  </cols>
  <sheetData>
    <row r="1" spans="1:10">
      <c r="A1" s="548" t="s">
        <v>756</v>
      </c>
      <c r="B1" s="549"/>
      <c r="C1" s="549"/>
      <c r="D1" s="549"/>
      <c r="E1" s="549"/>
      <c r="F1" s="549"/>
      <c r="G1" s="549"/>
      <c r="H1" s="549"/>
      <c r="I1" s="549"/>
      <c r="J1" s="550"/>
    </row>
    <row r="2" spans="1:10">
      <c r="A2" s="551"/>
      <c r="B2" s="552"/>
      <c r="C2" s="552"/>
      <c r="D2" s="552"/>
      <c r="E2" s="552"/>
      <c r="F2" s="552"/>
      <c r="G2" s="552"/>
      <c r="H2" s="552"/>
      <c r="I2" s="552"/>
      <c r="J2" s="553"/>
    </row>
    <row r="3" spans="1:10">
      <c r="A3" s="554"/>
      <c r="B3" s="555"/>
      <c r="C3" s="555"/>
      <c r="D3" s="555"/>
      <c r="E3" s="555"/>
      <c r="F3" s="555"/>
      <c r="G3" s="555"/>
      <c r="H3" s="555"/>
      <c r="I3" s="555"/>
      <c r="J3" s="556"/>
    </row>
    <row r="4" spans="1:10">
      <c r="A4" s="557" t="s">
        <v>1</v>
      </c>
      <c r="B4" s="546"/>
      <c r="C4" s="542"/>
      <c r="D4" s="542"/>
      <c r="E4" s="542"/>
      <c r="F4" s="543"/>
      <c r="G4" s="546" t="s">
        <v>757</v>
      </c>
      <c r="H4" s="558"/>
      <c r="I4" s="546"/>
      <c r="J4" s="560"/>
    </row>
    <row r="5" spans="1:10">
      <c r="A5" s="539"/>
      <c r="B5" s="547"/>
      <c r="C5" s="544"/>
      <c r="D5" s="544"/>
      <c r="E5" s="544"/>
      <c r="F5" s="545"/>
      <c r="G5" s="547"/>
      <c r="H5" s="559"/>
      <c r="I5" s="547"/>
      <c r="J5" s="561"/>
    </row>
    <row r="6" spans="1:10">
      <c r="A6" s="538" t="s">
        <v>385</v>
      </c>
      <c r="B6" s="540"/>
      <c r="C6" s="542"/>
      <c r="D6" s="542"/>
      <c r="E6" s="542"/>
      <c r="F6" s="542"/>
      <c r="G6" s="542"/>
      <c r="H6" s="542"/>
      <c r="I6" s="542"/>
      <c r="J6" s="543"/>
    </row>
    <row r="7" spans="1:10">
      <c r="A7" s="539"/>
      <c r="B7" s="541"/>
      <c r="C7" s="544"/>
      <c r="D7" s="544"/>
      <c r="E7" s="544"/>
      <c r="F7" s="544"/>
      <c r="G7" s="544"/>
      <c r="H7" s="544"/>
      <c r="I7" s="544"/>
      <c r="J7" s="545"/>
    </row>
    <row r="8" spans="1:10">
      <c r="A8" s="538" t="s">
        <v>407</v>
      </c>
      <c r="B8" s="546"/>
      <c r="C8" s="542"/>
      <c r="D8" s="542"/>
      <c r="E8" s="542"/>
      <c r="F8" s="542"/>
      <c r="G8" s="542"/>
      <c r="H8" s="542"/>
      <c r="I8" s="542"/>
      <c r="J8" s="543"/>
    </row>
    <row r="9" spans="1:10">
      <c r="A9" s="539"/>
      <c r="B9" s="547"/>
      <c r="C9" s="544"/>
      <c r="D9" s="544"/>
      <c r="E9" s="544"/>
      <c r="F9" s="544"/>
      <c r="G9" s="544"/>
      <c r="H9" s="544"/>
      <c r="I9" s="544"/>
      <c r="J9" s="545"/>
    </row>
    <row r="10" spans="1:10">
      <c r="A10" s="546" t="s">
        <v>387</v>
      </c>
      <c r="B10" s="558"/>
      <c r="C10" s="571" t="s">
        <v>754</v>
      </c>
      <c r="D10" s="572"/>
      <c r="E10" s="572"/>
      <c r="F10" s="572"/>
      <c r="G10" s="572"/>
      <c r="H10" s="574" t="s">
        <v>495</v>
      </c>
      <c r="I10" s="575"/>
      <c r="J10" s="576"/>
    </row>
    <row r="11" spans="1:10">
      <c r="A11" s="547"/>
      <c r="B11" s="559"/>
      <c r="C11" s="573"/>
      <c r="D11" s="573"/>
      <c r="E11" s="573"/>
      <c r="F11" s="573"/>
      <c r="G11" s="573"/>
      <c r="H11" s="577"/>
      <c r="I11" s="578"/>
      <c r="J11" s="579"/>
    </row>
    <row r="12" spans="1:10" ht="19.95" customHeight="1"/>
    <row r="13" spans="1:10" ht="19.95" customHeight="1">
      <c r="A13" s="580" t="s">
        <v>388</v>
      </c>
      <c r="B13" s="543"/>
      <c r="C13" s="256" t="s">
        <v>498</v>
      </c>
      <c r="D13" s="254" t="s">
        <v>499</v>
      </c>
      <c r="E13" s="255" t="s">
        <v>500</v>
      </c>
    </row>
    <row r="14" spans="1:10" ht="19.95" customHeight="1">
      <c r="A14" s="566"/>
      <c r="B14" s="567"/>
      <c r="C14" s="257" t="s">
        <v>759</v>
      </c>
      <c r="D14" s="581"/>
      <c r="E14" s="582"/>
      <c r="H14" s="12"/>
    </row>
    <row r="15" spans="1:10" ht="19.95" customHeight="1">
      <c r="A15" s="566"/>
      <c r="B15" s="567"/>
      <c r="C15" s="263" t="s">
        <v>506</v>
      </c>
      <c r="D15" s="612"/>
      <c r="E15" s="613"/>
      <c r="F15" s="580" t="s">
        <v>389</v>
      </c>
      <c r="G15" s="543"/>
      <c r="H15" s="262"/>
      <c r="I15" s="585"/>
      <c r="J15" s="586"/>
    </row>
    <row r="16" spans="1:10" ht="19.95" customHeight="1">
      <c r="A16" s="568"/>
      <c r="B16" s="545"/>
      <c r="C16" s="259" t="s">
        <v>397</v>
      </c>
      <c r="D16" s="587"/>
      <c r="E16" s="565"/>
      <c r="F16" s="566"/>
      <c r="G16" s="567"/>
      <c r="H16" s="258" t="s">
        <v>506</v>
      </c>
      <c r="I16" s="569"/>
      <c r="J16" s="570"/>
    </row>
    <row r="17" spans="1:10" ht="19.95" customHeight="1">
      <c r="A17" s="580" t="s">
        <v>404</v>
      </c>
      <c r="B17" s="543"/>
      <c r="C17" s="260" t="s">
        <v>759</v>
      </c>
      <c r="D17" s="562"/>
      <c r="E17" s="563"/>
      <c r="F17" s="583"/>
      <c r="G17" s="584"/>
      <c r="H17" s="259" t="s">
        <v>397</v>
      </c>
      <c r="I17" s="564"/>
      <c r="J17" s="565"/>
    </row>
    <row r="18" spans="1:10" ht="19.95" customHeight="1">
      <c r="A18" s="566"/>
      <c r="B18" s="567"/>
      <c r="C18" s="258" t="s">
        <v>506</v>
      </c>
      <c r="D18" s="612"/>
      <c r="E18" s="613"/>
      <c r="F18" s="566" t="s">
        <v>390</v>
      </c>
      <c r="G18" s="567"/>
      <c r="H18" s="258" t="s">
        <v>506</v>
      </c>
      <c r="I18" s="569"/>
      <c r="J18" s="570"/>
    </row>
    <row r="19" spans="1:10" ht="19.95" customHeight="1">
      <c r="A19" s="568"/>
      <c r="B19" s="545"/>
      <c r="C19" s="259" t="s">
        <v>397</v>
      </c>
      <c r="D19" s="564"/>
      <c r="E19" s="565"/>
      <c r="F19" s="568"/>
      <c r="G19" s="545"/>
      <c r="H19" s="259" t="s">
        <v>397</v>
      </c>
      <c r="I19" s="564"/>
      <c r="J19" s="565"/>
    </row>
    <row r="20" spans="1:10" ht="19.95" customHeight="1">
      <c r="A20" s="580" t="s">
        <v>404</v>
      </c>
      <c r="B20" s="543"/>
      <c r="C20" s="258" t="s">
        <v>506</v>
      </c>
      <c r="D20" s="610"/>
      <c r="E20" s="611"/>
      <c r="F20" s="580" t="s">
        <v>391</v>
      </c>
      <c r="G20" s="543"/>
      <c r="H20" s="258" t="s">
        <v>506</v>
      </c>
      <c r="I20" s="588"/>
      <c r="J20" s="589"/>
    </row>
    <row r="21" spans="1:10" ht="19.95" customHeight="1">
      <c r="A21" s="568"/>
      <c r="B21" s="545"/>
      <c r="C21" s="259" t="s">
        <v>397</v>
      </c>
      <c r="D21" s="564"/>
      <c r="E21" s="565"/>
      <c r="F21" s="568"/>
      <c r="G21" s="545"/>
      <c r="H21" s="259" t="s">
        <v>397</v>
      </c>
      <c r="I21" s="564"/>
      <c r="J21" s="565"/>
    </row>
    <row r="22" spans="1:10" ht="19.95" customHeight="1">
      <c r="A22" s="580" t="s">
        <v>392</v>
      </c>
      <c r="B22" s="543"/>
      <c r="C22" s="258" t="s">
        <v>506</v>
      </c>
      <c r="D22" s="590"/>
      <c r="E22" s="591"/>
      <c r="F22" s="580" t="s">
        <v>487</v>
      </c>
      <c r="G22" s="543"/>
      <c r="H22" s="258" t="s">
        <v>506</v>
      </c>
      <c r="I22" s="588"/>
      <c r="J22" s="589"/>
    </row>
    <row r="23" spans="1:10" ht="19.95" customHeight="1">
      <c r="A23" s="568"/>
      <c r="B23" s="545"/>
      <c r="C23" s="259" t="s">
        <v>397</v>
      </c>
      <c r="D23" s="564"/>
      <c r="E23" s="565"/>
      <c r="F23" s="568"/>
      <c r="G23" s="545"/>
      <c r="H23" s="259" t="s">
        <v>397</v>
      </c>
      <c r="I23" s="564"/>
      <c r="J23" s="565"/>
    </row>
    <row r="24" spans="1:10" ht="19.95" customHeight="1">
      <c r="A24" s="580" t="s">
        <v>393</v>
      </c>
      <c r="B24" s="543"/>
      <c r="C24" s="258" t="s">
        <v>506</v>
      </c>
      <c r="D24" s="592"/>
      <c r="E24" s="593"/>
      <c r="F24" s="580" t="s">
        <v>502</v>
      </c>
      <c r="G24" s="543"/>
      <c r="H24" s="258" t="s">
        <v>506</v>
      </c>
      <c r="I24" s="569"/>
      <c r="J24" s="570"/>
    </row>
    <row r="25" spans="1:10" ht="19.95" customHeight="1">
      <c r="A25" s="568"/>
      <c r="B25" s="545"/>
      <c r="C25" s="259" t="s">
        <v>397</v>
      </c>
      <c r="D25" s="564"/>
      <c r="E25" s="565"/>
      <c r="F25" s="568"/>
      <c r="G25" s="545"/>
      <c r="H25" s="259" t="s">
        <v>397</v>
      </c>
      <c r="I25" s="564"/>
      <c r="J25" s="565"/>
    </row>
    <row r="26" spans="1:10" ht="19.95" customHeight="1">
      <c r="A26" s="580" t="s">
        <v>394</v>
      </c>
      <c r="B26" s="543"/>
      <c r="C26" s="258" t="s">
        <v>506</v>
      </c>
      <c r="D26" s="569"/>
      <c r="E26" s="570"/>
      <c r="F26" s="580" t="s">
        <v>503</v>
      </c>
      <c r="G26" s="543"/>
      <c r="H26" s="258" t="s">
        <v>506</v>
      </c>
      <c r="I26" s="588"/>
      <c r="J26" s="589"/>
    </row>
    <row r="27" spans="1:10" ht="19.95" customHeight="1">
      <c r="A27" s="568"/>
      <c r="B27" s="545"/>
      <c r="C27" s="259" t="s">
        <v>397</v>
      </c>
      <c r="D27" s="564"/>
      <c r="E27" s="565"/>
      <c r="F27" s="568"/>
      <c r="G27" s="545"/>
      <c r="H27" s="259" t="s">
        <v>397</v>
      </c>
      <c r="I27" s="564"/>
      <c r="J27" s="565"/>
    </row>
    <row r="28" spans="1:10" ht="19.95" customHeight="1">
      <c r="A28" s="580" t="s">
        <v>398</v>
      </c>
      <c r="B28" s="543"/>
      <c r="C28" s="261" t="s">
        <v>396</v>
      </c>
      <c r="D28" s="562"/>
      <c r="E28" s="563"/>
      <c r="F28" s="580" t="s">
        <v>755</v>
      </c>
      <c r="G28" s="543"/>
      <c r="H28" s="261" t="s">
        <v>396</v>
      </c>
      <c r="I28" s="588"/>
      <c r="J28" s="589"/>
    </row>
    <row r="29" spans="1:10" ht="19.95" customHeight="1">
      <c r="A29" s="568"/>
      <c r="B29" s="545"/>
      <c r="C29" s="259" t="s">
        <v>397</v>
      </c>
      <c r="D29" s="564"/>
      <c r="E29" s="565"/>
      <c r="F29" s="568"/>
      <c r="G29" s="545"/>
      <c r="H29" s="259" t="s">
        <v>397</v>
      </c>
      <c r="I29" s="564"/>
      <c r="J29" s="565"/>
    </row>
    <row r="30" spans="1:10" ht="19.95" customHeight="1">
      <c r="A30" s="580" t="s">
        <v>395</v>
      </c>
      <c r="B30" s="543"/>
      <c r="C30" s="258" t="s">
        <v>506</v>
      </c>
      <c r="D30" s="569"/>
      <c r="E30" s="570"/>
      <c r="F30" s="580"/>
      <c r="G30" s="543"/>
      <c r="H30" s="261" t="s">
        <v>396</v>
      </c>
      <c r="I30" s="588"/>
      <c r="J30" s="589"/>
    </row>
    <row r="31" spans="1:10" ht="19.95" customHeight="1">
      <c r="A31" s="568"/>
      <c r="B31" s="545"/>
      <c r="C31" s="259" t="s">
        <v>397</v>
      </c>
      <c r="D31" s="564"/>
      <c r="E31" s="565"/>
      <c r="F31" s="568"/>
      <c r="G31" s="545"/>
      <c r="H31" s="259" t="s">
        <v>397</v>
      </c>
      <c r="I31" s="564"/>
      <c r="J31" s="565"/>
    </row>
    <row r="33" spans="1:10">
      <c r="B33" t="s">
        <v>758</v>
      </c>
      <c r="G33" s="303"/>
      <c r="H33" s="595"/>
      <c r="I33" s="595"/>
    </row>
    <row r="34" spans="1:10">
      <c r="G34" s="303"/>
      <c r="H34" s="595"/>
      <c r="I34" s="595"/>
    </row>
    <row r="35" spans="1:10">
      <c r="A35" s="3" t="s">
        <v>761</v>
      </c>
      <c r="B35" t="s">
        <v>760</v>
      </c>
      <c r="G35" s="303"/>
      <c r="H35" s="304"/>
      <c r="I35" s="304"/>
    </row>
    <row r="38" spans="1:10">
      <c r="H38" s="3"/>
      <c r="I38" s="3"/>
    </row>
    <row r="40" spans="1:10">
      <c r="G40" s="301"/>
      <c r="H40" s="595"/>
      <c r="I40" s="595"/>
    </row>
    <row r="41" spans="1:10">
      <c r="F41" s="12" t="s">
        <v>266</v>
      </c>
      <c r="G41" s="12"/>
      <c r="H41" s="12"/>
      <c r="I41" s="12"/>
      <c r="J41" s="12"/>
    </row>
    <row r="42" spans="1:10">
      <c r="G42" s="12" t="s">
        <v>262</v>
      </c>
      <c r="H42" s="82"/>
      <c r="I42" s="82"/>
      <c r="J42" s="12"/>
    </row>
    <row r="43" spans="1:10">
      <c r="G43" s="12" t="s">
        <v>177</v>
      </c>
      <c r="H43" s="85"/>
      <c r="I43" s="85"/>
      <c r="J43" s="12"/>
    </row>
    <row r="44" spans="1:10">
      <c r="G44" s="12" t="s">
        <v>157</v>
      </c>
      <c r="H44" s="82"/>
      <c r="I44" s="82"/>
      <c r="J44" s="12"/>
    </row>
    <row r="45" spans="1:10">
      <c r="G45" s="302"/>
      <c r="H45" s="594"/>
      <c r="I45" s="595"/>
    </row>
    <row r="46" spans="1:10">
      <c r="G46" s="302"/>
      <c r="H46" s="594"/>
      <c r="I46" s="595"/>
    </row>
    <row r="47" spans="1:10">
      <c r="G47" s="302"/>
      <c r="H47" s="595"/>
      <c r="I47" s="595"/>
    </row>
    <row r="48" spans="1:10">
      <c r="G48" s="302"/>
      <c r="H48" s="596"/>
      <c r="I48" s="596"/>
    </row>
    <row r="49" spans="1:10">
      <c r="H49" s="305"/>
      <c r="I49" s="305"/>
    </row>
    <row r="51" spans="1:10">
      <c r="A51" s="548" t="s">
        <v>386</v>
      </c>
      <c r="B51" s="549"/>
      <c r="C51" s="549"/>
      <c r="D51" s="549"/>
      <c r="E51" s="549"/>
      <c r="F51" s="549"/>
      <c r="G51" s="549"/>
      <c r="H51" s="549"/>
      <c r="I51" s="549"/>
      <c r="J51" s="550"/>
    </row>
    <row r="52" spans="1:10">
      <c r="A52" s="551"/>
      <c r="B52" s="552"/>
      <c r="C52" s="552"/>
      <c r="D52" s="552"/>
      <c r="E52" s="552"/>
      <c r="F52" s="552"/>
      <c r="G52" s="552"/>
      <c r="H52" s="552"/>
      <c r="I52" s="552"/>
      <c r="J52" s="553"/>
    </row>
    <row r="53" spans="1:10">
      <c r="A53" s="554"/>
      <c r="B53" s="555"/>
      <c r="C53" s="555"/>
      <c r="D53" s="555"/>
      <c r="E53" s="555"/>
      <c r="F53" s="555"/>
      <c r="G53" s="555"/>
      <c r="H53" s="555"/>
      <c r="I53" s="555"/>
      <c r="J53" s="556"/>
    </row>
    <row r="54" spans="1:10">
      <c r="A54" s="557" t="s">
        <v>1</v>
      </c>
      <c r="B54" s="546"/>
      <c r="C54" s="542" t="str">
        <f>入力シート!B2</f>
        <v>蟻川　順子　 様</v>
      </c>
      <c r="D54" s="542"/>
      <c r="E54" s="542"/>
      <c r="F54" s="543"/>
      <c r="G54" s="546" t="s">
        <v>496</v>
      </c>
      <c r="H54" s="558"/>
      <c r="I54" s="546"/>
      <c r="J54" s="560"/>
    </row>
    <row r="55" spans="1:10">
      <c r="A55" s="539"/>
      <c r="B55" s="547"/>
      <c r="C55" s="544"/>
      <c r="D55" s="544"/>
      <c r="E55" s="544"/>
      <c r="F55" s="545"/>
      <c r="G55" s="547"/>
      <c r="H55" s="559"/>
      <c r="I55" s="547"/>
      <c r="J55" s="561"/>
    </row>
    <row r="56" spans="1:10">
      <c r="A56" s="538" t="s">
        <v>385</v>
      </c>
      <c r="B56" s="540"/>
      <c r="C56" s="542" t="str">
        <f>入力シート!B3</f>
        <v>370-0072　群馬県高崎市大八木町2014-12</v>
      </c>
      <c r="D56" s="542"/>
      <c r="E56" s="542"/>
      <c r="F56" s="542"/>
      <c r="G56" s="542"/>
      <c r="H56" s="542"/>
      <c r="I56" s="542"/>
      <c r="J56" s="543"/>
    </row>
    <row r="57" spans="1:10">
      <c r="A57" s="539"/>
      <c r="B57" s="541"/>
      <c r="C57" s="544"/>
      <c r="D57" s="544"/>
      <c r="E57" s="544"/>
      <c r="F57" s="544"/>
      <c r="G57" s="544"/>
      <c r="H57" s="544"/>
      <c r="I57" s="544"/>
      <c r="J57" s="545"/>
    </row>
    <row r="58" spans="1:10">
      <c r="A58" s="538" t="s">
        <v>407</v>
      </c>
      <c r="B58" s="546"/>
      <c r="C58" s="542" t="str">
        <f>入力シート!B5</f>
        <v>09022036838</v>
      </c>
      <c r="D58" s="542"/>
      <c r="E58" s="542"/>
      <c r="F58" s="542"/>
      <c r="G58" s="542"/>
      <c r="H58" s="542"/>
      <c r="I58" s="542"/>
      <c r="J58" s="543"/>
    </row>
    <row r="59" spans="1:10">
      <c r="A59" s="539"/>
      <c r="B59" s="547"/>
      <c r="C59" s="544"/>
      <c r="D59" s="544"/>
      <c r="E59" s="544"/>
      <c r="F59" s="544"/>
      <c r="G59" s="544"/>
      <c r="H59" s="544"/>
      <c r="I59" s="544"/>
      <c r="J59" s="545"/>
    </row>
    <row r="60" spans="1:10">
      <c r="A60" s="546" t="s">
        <v>387</v>
      </c>
      <c r="B60" s="558"/>
      <c r="C60" s="571" t="s">
        <v>571</v>
      </c>
      <c r="D60" s="572"/>
      <c r="E60" s="572"/>
      <c r="F60" s="572"/>
      <c r="G60" s="572"/>
      <c r="H60" s="574" t="s">
        <v>495</v>
      </c>
      <c r="I60" s="575"/>
      <c r="J60" s="576"/>
    </row>
    <row r="61" spans="1:10">
      <c r="A61" s="547"/>
      <c r="B61" s="559"/>
      <c r="C61" s="573"/>
      <c r="D61" s="573"/>
      <c r="E61" s="573"/>
      <c r="F61" s="573"/>
      <c r="G61" s="573"/>
      <c r="H61" s="577"/>
      <c r="I61" s="578"/>
      <c r="J61" s="579"/>
    </row>
    <row r="62" spans="1:10" ht="19.95" customHeight="1"/>
    <row r="63" spans="1:10" ht="19.95" customHeight="1">
      <c r="A63" s="546" t="s">
        <v>388</v>
      </c>
      <c r="B63" s="560"/>
      <c r="C63" s="256" t="s">
        <v>498</v>
      </c>
      <c r="D63" s="254" t="s">
        <v>499</v>
      </c>
      <c r="E63" s="255" t="s">
        <v>500</v>
      </c>
    </row>
    <row r="64" spans="1:10" ht="19.95" customHeight="1">
      <c r="A64" s="597"/>
      <c r="B64" s="598"/>
      <c r="C64" s="257" t="s">
        <v>497</v>
      </c>
      <c r="D64" s="599" t="s">
        <v>512</v>
      </c>
      <c r="E64" s="600"/>
      <c r="H64" s="12"/>
    </row>
    <row r="65" spans="1:10" ht="19.95" customHeight="1">
      <c r="A65" s="597"/>
      <c r="B65" s="598"/>
      <c r="C65" s="258" t="s">
        <v>506</v>
      </c>
      <c r="D65" s="601" t="s">
        <v>509</v>
      </c>
      <c r="E65" s="602"/>
      <c r="F65" s="546" t="s">
        <v>389</v>
      </c>
      <c r="G65" s="560"/>
      <c r="H65" s="262" t="s">
        <v>504</v>
      </c>
      <c r="I65" s="585" t="s">
        <v>505</v>
      </c>
      <c r="J65" s="586"/>
    </row>
    <row r="66" spans="1:10" ht="19.95" customHeight="1">
      <c r="A66" s="547"/>
      <c r="B66" s="561"/>
      <c r="C66" s="259" t="s">
        <v>397</v>
      </c>
      <c r="D66" s="564"/>
      <c r="E66" s="565"/>
      <c r="F66" s="597"/>
      <c r="G66" s="598"/>
      <c r="H66" s="258" t="s">
        <v>506</v>
      </c>
      <c r="I66" s="601" t="s">
        <v>509</v>
      </c>
      <c r="J66" s="602"/>
    </row>
    <row r="67" spans="1:10" ht="19.95" customHeight="1">
      <c r="A67" s="546" t="s">
        <v>404</v>
      </c>
      <c r="B67" s="560"/>
      <c r="C67" s="260" t="s">
        <v>501</v>
      </c>
      <c r="D67" s="588" t="s">
        <v>511</v>
      </c>
      <c r="E67" s="589"/>
      <c r="F67" s="603"/>
      <c r="G67" s="602"/>
      <c r="H67" s="259" t="s">
        <v>397</v>
      </c>
      <c r="I67" s="564"/>
      <c r="J67" s="565"/>
    </row>
    <row r="68" spans="1:10" ht="19.95" customHeight="1">
      <c r="A68" s="597"/>
      <c r="B68" s="598"/>
      <c r="C68" s="258" t="s">
        <v>506</v>
      </c>
      <c r="D68" s="601" t="s">
        <v>509</v>
      </c>
      <c r="E68" s="602"/>
      <c r="F68" s="566" t="s">
        <v>390</v>
      </c>
      <c r="G68" s="567"/>
      <c r="H68" s="258" t="s">
        <v>506</v>
      </c>
      <c r="I68" s="601" t="s">
        <v>509</v>
      </c>
      <c r="J68" s="602"/>
    </row>
    <row r="69" spans="1:10" ht="19.95" customHeight="1">
      <c r="A69" s="547"/>
      <c r="B69" s="561"/>
      <c r="C69" s="259" t="s">
        <v>397</v>
      </c>
      <c r="D69" s="564"/>
      <c r="E69" s="565"/>
      <c r="F69" s="568"/>
      <c r="G69" s="545"/>
      <c r="H69" s="259" t="s">
        <v>397</v>
      </c>
      <c r="I69" s="564"/>
      <c r="J69" s="565"/>
    </row>
    <row r="70" spans="1:10" ht="19.95" customHeight="1">
      <c r="A70" s="546" t="s">
        <v>404</v>
      </c>
      <c r="B70" s="560"/>
      <c r="C70" s="258" t="s">
        <v>506</v>
      </c>
      <c r="D70" s="601" t="s">
        <v>509</v>
      </c>
      <c r="E70" s="602"/>
      <c r="F70" s="580" t="s">
        <v>391</v>
      </c>
      <c r="G70" s="543"/>
      <c r="H70" s="258" t="s">
        <v>506</v>
      </c>
      <c r="I70" s="588" t="s">
        <v>534</v>
      </c>
      <c r="J70" s="589"/>
    </row>
    <row r="71" spans="1:10" ht="19.95" customHeight="1">
      <c r="A71" s="547"/>
      <c r="B71" s="561"/>
      <c r="C71" s="259" t="s">
        <v>397</v>
      </c>
      <c r="D71" s="564"/>
      <c r="E71" s="565"/>
      <c r="F71" s="568"/>
      <c r="G71" s="545"/>
      <c r="H71" s="259" t="s">
        <v>397</v>
      </c>
      <c r="I71" s="564"/>
      <c r="J71" s="565"/>
    </row>
    <row r="72" spans="1:10" ht="19.95" customHeight="1">
      <c r="A72" s="580" t="s">
        <v>392</v>
      </c>
      <c r="B72" s="543"/>
      <c r="C72" s="258" t="s">
        <v>506</v>
      </c>
      <c r="D72" s="601" t="s">
        <v>509</v>
      </c>
      <c r="E72" s="602"/>
      <c r="F72" s="580" t="s">
        <v>487</v>
      </c>
      <c r="G72" s="543"/>
      <c r="H72" s="258" t="s">
        <v>506</v>
      </c>
      <c r="I72" s="588"/>
      <c r="J72" s="589"/>
    </row>
    <row r="73" spans="1:10" ht="19.95" customHeight="1">
      <c r="A73" s="568"/>
      <c r="B73" s="545"/>
      <c r="C73" s="259" t="s">
        <v>397</v>
      </c>
      <c r="D73" s="564"/>
      <c r="E73" s="565"/>
      <c r="F73" s="568"/>
      <c r="G73" s="545"/>
      <c r="H73" s="259" t="s">
        <v>397</v>
      </c>
      <c r="I73" s="564"/>
      <c r="J73" s="565"/>
    </row>
    <row r="74" spans="1:10" ht="19.95" customHeight="1">
      <c r="A74" s="580" t="s">
        <v>393</v>
      </c>
      <c r="B74" s="543"/>
      <c r="C74" s="258" t="s">
        <v>506</v>
      </c>
      <c r="D74" s="592" t="s">
        <v>510</v>
      </c>
      <c r="E74" s="593"/>
      <c r="F74" s="580" t="s">
        <v>502</v>
      </c>
      <c r="G74" s="543"/>
      <c r="H74" s="258" t="s">
        <v>506</v>
      </c>
      <c r="I74" s="569" t="s">
        <v>509</v>
      </c>
      <c r="J74" s="570"/>
    </row>
    <row r="75" spans="1:10" ht="19.95" customHeight="1">
      <c r="A75" s="568"/>
      <c r="B75" s="545"/>
      <c r="C75" s="259" t="s">
        <v>397</v>
      </c>
      <c r="D75" s="564"/>
      <c r="E75" s="565"/>
      <c r="F75" s="568"/>
      <c r="G75" s="545"/>
      <c r="H75" s="259" t="s">
        <v>397</v>
      </c>
      <c r="I75" s="564"/>
      <c r="J75" s="565"/>
    </row>
    <row r="76" spans="1:10" ht="19.95" customHeight="1">
      <c r="A76" s="580" t="s">
        <v>394</v>
      </c>
      <c r="B76" s="543"/>
      <c r="C76" s="258" t="s">
        <v>506</v>
      </c>
      <c r="D76" s="601" t="s">
        <v>509</v>
      </c>
      <c r="E76" s="602"/>
      <c r="F76" s="580" t="s">
        <v>503</v>
      </c>
      <c r="G76" s="543"/>
      <c r="H76" s="258" t="s">
        <v>506</v>
      </c>
      <c r="I76" s="588" t="s">
        <v>514</v>
      </c>
      <c r="J76" s="589"/>
    </row>
    <row r="77" spans="1:10" ht="19.95" customHeight="1">
      <c r="A77" s="568"/>
      <c r="B77" s="545"/>
      <c r="C77" s="259" t="s">
        <v>397</v>
      </c>
      <c r="D77" s="564"/>
      <c r="E77" s="565"/>
      <c r="F77" s="568"/>
      <c r="G77" s="545"/>
      <c r="H77" s="259" t="s">
        <v>397</v>
      </c>
      <c r="I77" s="564"/>
      <c r="J77" s="565"/>
    </row>
    <row r="78" spans="1:10" ht="19.95" customHeight="1">
      <c r="A78" s="580" t="s">
        <v>398</v>
      </c>
      <c r="B78" s="543"/>
      <c r="C78" s="261" t="s">
        <v>396</v>
      </c>
      <c r="D78" s="562" t="s">
        <v>508</v>
      </c>
      <c r="E78" s="563"/>
      <c r="F78" s="580"/>
      <c r="G78" s="543"/>
      <c r="H78" s="261" t="s">
        <v>396</v>
      </c>
      <c r="I78" s="588"/>
      <c r="J78" s="589"/>
    </row>
    <row r="79" spans="1:10" ht="19.95" customHeight="1">
      <c r="A79" s="568"/>
      <c r="B79" s="545"/>
      <c r="C79" s="259" t="s">
        <v>397</v>
      </c>
      <c r="D79" s="564"/>
      <c r="E79" s="565"/>
      <c r="F79" s="568"/>
      <c r="G79" s="545"/>
      <c r="H79" s="259" t="s">
        <v>397</v>
      </c>
      <c r="I79" s="564"/>
      <c r="J79" s="565"/>
    </row>
    <row r="80" spans="1:10" ht="19.95" customHeight="1">
      <c r="A80" s="580" t="s">
        <v>395</v>
      </c>
      <c r="B80" s="543"/>
      <c r="C80" s="258" t="s">
        <v>506</v>
      </c>
      <c r="D80" s="601" t="s">
        <v>509</v>
      </c>
      <c r="E80" s="602"/>
      <c r="F80" s="580"/>
      <c r="G80" s="543"/>
      <c r="H80" s="261" t="s">
        <v>396</v>
      </c>
      <c r="I80" s="588"/>
      <c r="J80" s="589"/>
    </row>
    <row r="81" spans="1:10" ht="19.95" customHeight="1">
      <c r="A81" s="568"/>
      <c r="B81" s="545"/>
      <c r="C81" s="259" t="s">
        <v>397</v>
      </c>
      <c r="D81" s="564"/>
      <c r="E81" s="565"/>
      <c r="F81" s="568"/>
      <c r="G81" s="545"/>
      <c r="H81" s="259" t="s">
        <v>397</v>
      </c>
      <c r="I81" s="564"/>
      <c r="J81" s="565"/>
    </row>
    <row r="83" spans="1:10">
      <c r="A83" s="6"/>
      <c r="B83" s="7"/>
      <c r="C83" s="7"/>
      <c r="D83" s="7"/>
      <c r="E83" s="7"/>
      <c r="F83" s="7"/>
      <c r="G83" s="7"/>
      <c r="H83" s="7"/>
      <c r="I83" s="7"/>
      <c r="J83" s="8"/>
    </row>
    <row r="84" spans="1:10">
      <c r="A84" s="9"/>
      <c r="G84" s="604" t="str">
        <f>A63</f>
        <v>屋　根</v>
      </c>
      <c r="H84" s="537" t="str">
        <f>D64</f>
        <v>エタニティEX2</v>
      </c>
      <c r="I84" s="537"/>
      <c r="J84" s="35"/>
    </row>
    <row r="85" spans="1:10">
      <c r="A85" s="9"/>
      <c r="G85" s="605"/>
      <c r="H85" s="537" t="str">
        <f>D65</f>
        <v>シャングリラEX</v>
      </c>
      <c r="I85" s="537"/>
      <c r="J85" s="35"/>
    </row>
    <row r="86" spans="1:10">
      <c r="A86" s="9"/>
      <c r="G86" s="604" t="str">
        <f>A67</f>
        <v>外　壁</v>
      </c>
      <c r="H86" s="537" t="str">
        <f>D67</f>
        <v>エタニティEX1</v>
      </c>
      <c r="I86" s="537"/>
      <c r="J86" s="35"/>
    </row>
    <row r="87" spans="1:10">
      <c r="A87" s="9"/>
      <c r="G87" s="605"/>
      <c r="H87" s="537" t="str">
        <f>D68</f>
        <v>シャングリラEX</v>
      </c>
      <c r="I87" s="537"/>
      <c r="J87" s="35"/>
    </row>
    <row r="88" spans="1:10">
      <c r="A88" s="9"/>
      <c r="G88" s="604" t="str">
        <f>A70</f>
        <v>外　壁</v>
      </c>
      <c r="H88" s="609" t="s">
        <v>531</v>
      </c>
      <c r="I88" s="537"/>
      <c r="J88" s="35"/>
    </row>
    <row r="89" spans="1:10">
      <c r="A89" s="9"/>
      <c r="G89" s="605"/>
      <c r="H89" s="537" t="str">
        <f>D70</f>
        <v>シャングリラEX</v>
      </c>
      <c r="I89" s="537"/>
      <c r="J89" s="35"/>
    </row>
    <row r="90" spans="1:10">
      <c r="A90" s="9"/>
      <c r="G90" s="265" t="s">
        <v>530</v>
      </c>
      <c r="H90" s="537" t="str">
        <f>D72</f>
        <v>シャングリラEX</v>
      </c>
      <c r="I90" s="537"/>
      <c r="J90" s="35"/>
    </row>
    <row r="91" spans="1:10">
      <c r="A91" s="9"/>
      <c r="G91" s="266" t="str">
        <f>A74</f>
        <v>軒　天</v>
      </c>
      <c r="H91" s="537" t="str">
        <f>D74</f>
        <v>ケンエースGⅡ</v>
      </c>
      <c r="I91" s="537"/>
      <c r="J91" s="35"/>
    </row>
    <row r="92" spans="1:10">
      <c r="A92" s="9"/>
      <c r="G92" s="266" t="str">
        <f>A76</f>
        <v>破風板・鼻隠し</v>
      </c>
      <c r="H92" s="607" t="str">
        <f>D76</f>
        <v>シャングリラEX</v>
      </c>
      <c r="I92" s="606"/>
      <c r="J92" s="35"/>
    </row>
    <row r="93" spans="1:10">
      <c r="A93" s="9"/>
      <c r="G93" s="266" t="str">
        <f>A78</f>
        <v>コーキング</v>
      </c>
      <c r="H93" s="606"/>
      <c r="I93" s="606"/>
      <c r="J93" s="35"/>
    </row>
    <row r="94" spans="1:10">
      <c r="A94" s="9"/>
      <c r="G94" s="266" t="str">
        <f>A80</f>
        <v>雨　樋</v>
      </c>
      <c r="H94" s="607" t="str">
        <f>D80</f>
        <v>シャングリラEX</v>
      </c>
      <c r="I94" s="606"/>
      <c r="J94" s="35"/>
    </row>
    <row r="95" spans="1:10">
      <c r="A95" s="9"/>
      <c r="G95" s="266" t="str">
        <f>F65</f>
        <v>鉄部・板金</v>
      </c>
      <c r="H95" s="607" t="str">
        <f>I66</f>
        <v>シャングリラEX</v>
      </c>
      <c r="I95" s="606"/>
      <c r="J95" s="35"/>
    </row>
    <row r="96" spans="1:10">
      <c r="A96" s="9"/>
      <c r="G96" s="266" t="str">
        <f>F68</f>
        <v>雨戸・シャッター</v>
      </c>
      <c r="H96" s="607" t="str">
        <f>I68</f>
        <v>シャングリラEX</v>
      </c>
      <c r="I96" s="606"/>
      <c r="J96" s="35"/>
    </row>
    <row r="97" spans="1:10">
      <c r="A97" s="9"/>
      <c r="G97" s="266" t="str">
        <f>F70</f>
        <v>塀</v>
      </c>
      <c r="H97" s="537" t="str">
        <f>I70</f>
        <v>ナノコンポジットW</v>
      </c>
      <c r="I97" s="537"/>
      <c r="J97" s="35"/>
    </row>
    <row r="98" spans="1:10">
      <c r="A98" s="9"/>
      <c r="G98" s="266" t="str">
        <f>F76</f>
        <v>木部</v>
      </c>
      <c r="H98" s="608" t="str">
        <f>I76</f>
        <v>キシラ　　Or　　PPSI</v>
      </c>
      <c r="I98" s="608"/>
      <c r="J98" s="35"/>
    </row>
    <row r="99" spans="1:10">
      <c r="A99" s="11"/>
      <c r="B99" s="12"/>
      <c r="C99" s="12"/>
      <c r="D99" s="12"/>
      <c r="E99" s="12"/>
      <c r="F99" s="12"/>
      <c r="G99" s="12"/>
      <c r="H99" s="12"/>
      <c r="I99" s="12"/>
      <c r="J99" s="13"/>
    </row>
    <row r="100" spans="1:10">
      <c r="A100" s="7"/>
      <c r="J100" s="7"/>
    </row>
    <row r="101" spans="1:10">
      <c r="A101" s="548" t="s">
        <v>386</v>
      </c>
      <c r="B101" s="549"/>
      <c r="C101" s="549"/>
      <c r="D101" s="549"/>
      <c r="E101" s="549"/>
      <c r="F101" s="549"/>
      <c r="G101" s="549"/>
      <c r="H101" s="549"/>
      <c r="I101" s="549"/>
      <c r="J101" s="550"/>
    </row>
    <row r="102" spans="1:10">
      <c r="A102" s="551"/>
      <c r="B102" s="552"/>
      <c r="C102" s="552"/>
      <c r="D102" s="552"/>
      <c r="E102" s="552"/>
      <c r="F102" s="552"/>
      <c r="G102" s="552"/>
      <c r="H102" s="552"/>
      <c r="I102" s="552"/>
      <c r="J102" s="553"/>
    </row>
    <row r="103" spans="1:10">
      <c r="A103" s="554"/>
      <c r="B103" s="555"/>
      <c r="C103" s="555"/>
      <c r="D103" s="555"/>
      <c r="E103" s="555"/>
      <c r="F103" s="555"/>
      <c r="G103" s="555"/>
      <c r="H103" s="555"/>
      <c r="I103" s="555"/>
      <c r="J103" s="556"/>
    </row>
    <row r="104" spans="1:10">
      <c r="A104" s="557" t="s">
        <v>1</v>
      </c>
      <c r="B104" s="546"/>
      <c r="C104" s="542" t="str">
        <f>入力シート!B2</f>
        <v>蟻川　順子　 様</v>
      </c>
      <c r="D104" s="542"/>
      <c r="E104" s="542"/>
      <c r="F104" s="543"/>
      <c r="G104" s="546" t="s">
        <v>496</v>
      </c>
      <c r="H104" s="558"/>
      <c r="I104" s="546"/>
      <c r="J104" s="560"/>
    </row>
    <row r="105" spans="1:10">
      <c r="A105" s="539"/>
      <c r="B105" s="547"/>
      <c r="C105" s="544"/>
      <c r="D105" s="544"/>
      <c r="E105" s="544"/>
      <c r="F105" s="545"/>
      <c r="G105" s="547"/>
      <c r="H105" s="559"/>
      <c r="I105" s="547"/>
      <c r="J105" s="561"/>
    </row>
    <row r="106" spans="1:10">
      <c r="A106" s="538" t="s">
        <v>385</v>
      </c>
      <c r="B106" s="540"/>
      <c r="C106" s="542" t="str">
        <f>入力シート!B3</f>
        <v>370-0072　群馬県高崎市大八木町2014-12</v>
      </c>
      <c r="D106" s="542"/>
      <c r="E106" s="542"/>
      <c r="F106" s="542"/>
      <c r="G106" s="542"/>
      <c r="H106" s="542"/>
      <c r="I106" s="542"/>
      <c r="J106" s="543"/>
    </row>
    <row r="107" spans="1:10">
      <c r="A107" s="539"/>
      <c r="B107" s="541"/>
      <c r="C107" s="544"/>
      <c r="D107" s="544"/>
      <c r="E107" s="544"/>
      <c r="F107" s="544"/>
      <c r="G107" s="544"/>
      <c r="H107" s="544"/>
      <c r="I107" s="544"/>
      <c r="J107" s="545"/>
    </row>
    <row r="108" spans="1:10">
      <c r="A108" s="538" t="s">
        <v>407</v>
      </c>
      <c r="B108" s="546"/>
      <c r="C108" s="542" t="str">
        <f>入力シート!B5</f>
        <v>09022036838</v>
      </c>
      <c r="D108" s="542"/>
      <c r="E108" s="542"/>
      <c r="F108" s="542"/>
      <c r="G108" s="542"/>
      <c r="H108" s="542"/>
      <c r="I108" s="542"/>
      <c r="J108" s="543"/>
    </row>
    <row r="109" spans="1:10">
      <c r="A109" s="539"/>
      <c r="B109" s="547"/>
      <c r="C109" s="544"/>
      <c r="D109" s="544"/>
      <c r="E109" s="544"/>
      <c r="F109" s="544"/>
      <c r="G109" s="544"/>
      <c r="H109" s="544"/>
      <c r="I109" s="544"/>
      <c r="J109" s="545"/>
    </row>
    <row r="110" spans="1:10">
      <c r="A110" s="546" t="s">
        <v>387</v>
      </c>
      <c r="B110" s="558"/>
      <c r="C110" s="571" t="s">
        <v>571</v>
      </c>
      <c r="D110" s="572"/>
      <c r="E110" s="572"/>
      <c r="F110" s="572"/>
      <c r="G110" s="572"/>
      <c r="H110" s="574" t="s">
        <v>495</v>
      </c>
      <c r="I110" s="575"/>
      <c r="J110" s="576"/>
    </row>
    <row r="111" spans="1:10">
      <c r="A111" s="547"/>
      <c r="B111" s="559"/>
      <c r="C111" s="573"/>
      <c r="D111" s="573"/>
      <c r="E111" s="573"/>
      <c r="F111" s="573"/>
      <c r="G111" s="573"/>
      <c r="H111" s="577"/>
      <c r="I111" s="578"/>
      <c r="J111" s="579"/>
    </row>
    <row r="112" spans="1:10" ht="19.95" customHeight="1"/>
    <row r="113" spans="1:10" ht="19.95" customHeight="1">
      <c r="A113" s="546" t="s">
        <v>388</v>
      </c>
      <c r="B113" s="560"/>
      <c r="C113" s="256" t="s">
        <v>498</v>
      </c>
      <c r="D113" s="254" t="s">
        <v>499</v>
      </c>
      <c r="E113" s="255" t="s">
        <v>500</v>
      </c>
    </row>
    <row r="114" spans="1:10" ht="19.95" customHeight="1">
      <c r="A114" s="597"/>
      <c r="B114" s="598"/>
      <c r="C114" s="257" t="s">
        <v>497</v>
      </c>
      <c r="D114" s="599" t="s">
        <v>515</v>
      </c>
      <c r="E114" s="600"/>
      <c r="H114" s="12"/>
    </row>
    <row r="115" spans="1:10" ht="19.95" customHeight="1">
      <c r="A115" s="597"/>
      <c r="B115" s="598"/>
      <c r="C115" s="258" t="s">
        <v>506</v>
      </c>
      <c r="D115" s="601" t="s">
        <v>516</v>
      </c>
      <c r="E115" s="602"/>
      <c r="F115" s="546" t="s">
        <v>389</v>
      </c>
      <c r="G115" s="560"/>
      <c r="H115" s="262" t="s">
        <v>504</v>
      </c>
      <c r="I115" s="585" t="s">
        <v>505</v>
      </c>
      <c r="J115" s="586"/>
    </row>
    <row r="116" spans="1:10" ht="19.95" customHeight="1">
      <c r="A116" s="547"/>
      <c r="B116" s="561"/>
      <c r="C116" s="259" t="s">
        <v>397</v>
      </c>
      <c r="D116" s="564"/>
      <c r="E116" s="565"/>
      <c r="F116" s="597"/>
      <c r="G116" s="598"/>
      <c r="H116" s="258" t="s">
        <v>506</v>
      </c>
      <c r="I116" s="601" t="s">
        <v>518</v>
      </c>
      <c r="J116" s="602"/>
    </row>
    <row r="117" spans="1:10" ht="19.95" customHeight="1">
      <c r="A117" s="546" t="s">
        <v>404</v>
      </c>
      <c r="B117" s="560"/>
      <c r="C117" s="260" t="s">
        <v>501</v>
      </c>
      <c r="D117" s="588" t="s">
        <v>517</v>
      </c>
      <c r="E117" s="589"/>
      <c r="F117" s="603"/>
      <c r="G117" s="602"/>
      <c r="H117" s="259" t="s">
        <v>397</v>
      </c>
      <c r="I117" s="564"/>
      <c r="J117" s="565"/>
    </row>
    <row r="118" spans="1:10" ht="19.95" customHeight="1">
      <c r="A118" s="597"/>
      <c r="B118" s="598"/>
      <c r="C118" s="258" t="s">
        <v>506</v>
      </c>
      <c r="D118" s="601" t="s">
        <v>518</v>
      </c>
      <c r="E118" s="602"/>
      <c r="F118" s="566" t="s">
        <v>390</v>
      </c>
      <c r="G118" s="567"/>
      <c r="H118" s="258" t="s">
        <v>506</v>
      </c>
      <c r="I118" s="601" t="s">
        <v>518</v>
      </c>
      <c r="J118" s="602"/>
    </row>
    <row r="119" spans="1:10" ht="19.95" customHeight="1">
      <c r="A119" s="547"/>
      <c r="B119" s="561"/>
      <c r="C119" s="259" t="s">
        <v>397</v>
      </c>
      <c r="D119" s="564"/>
      <c r="E119" s="565"/>
      <c r="F119" s="568"/>
      <c r="G119" s="545"/>
      <c r="H119" s="259" t="s">
        <v>397</v>
      </c>
      <c r="I119" s="564"/>
      <c r="J119" s="565"/>
    </row>
    <row r="120" spans="1:10" ht="19.95" customHeight="1">
      <c r="A120" s="546" t="s">
        <v>404</v>
      </c>
      <c r="B120" s="560"/>
      <c r="C120" s="258" t="s">
        <v>506</v>
      </c>
      <c r="D120" s="601" t="s">
        <v>518</v>
      </c>
      <c r="E120" s="602"/>
      <c r="F120" s="580" t="s">
        <v>391</v>
      </c>
      <c r="G120" s="543"/>
      <c r="H120" s="258" t="s">
        <v>506</v>
      </c>
      <c r="I120" s="588" t="s">
        <v>533</v>
      </c>
      <c r="J120" s="589"/>
    </row>
    <row r="121" spans="1:10" ht="19.95" customHeight="1">
      <c r="A121" s="547"/>
      <c r="B121" s="561"/>
      <c r="C121" s="259" t="s">
        <v>397</v>
      </c>
      <c r="D121" s="564"/>
      <c r="E121" s="565"/>
      <c r="F121" s="568"/>
      <c r="G121" s="545"/>
      <c r="H121" s="259" t="s">
        <v>397</v>
      </c>
      <c r="I121" s="564"/>
      <c r="J121" s="565"/>
    </row>
    <row r="122" spans="1:10" ht="19.95" customHeight="1">
      <c r="A122" s="580" t="s">
        <v>392</v>
      </c>
      <c r="B122" s="543"/>
      <c r="C122" s="258" t="s">
        <v>506</v>
      </c>
      <c r="D122" s="601" t="s">
        <v>518</v>
      </c>
      <c r="E122" s="602"/>
      <c r="F122" s="580" t="s">
        <v>487</v>
      </c>
      <c r="G122" s="543"/>
      <c r="H122" s="258" t="s">
        <v>506</v>
      </c>
      <c r="I122" s="588"/>
      <c r="J122" s="589"/>
    </row>
    <row r="123" spans="1:10" ht="19.95" customHeight="1">
      <c r="A123" s="568"/>
      <c r="B123" s="545"/>
      <c r="C123" s="259" t="s">
        <v>397</v>
      </c>
      <c r="D123" s="564"/>
      <c r="E123" s="565"/>
      <c r="F123" s="568"/>
      <c r="G123" s="545"/>
      <c r="H123" s="259" t="s">
        <v>397</v>
      </c>
      <c r="I123" s="564"/>
      <c r="J123" s="565"/>
    </row>
    <row r="124" spans="1:10" ht="19.95" customHeight="1">
      <c r="A124" s="580" t="s">
        <v>393</v>
      </c>
      <c r="B124" s="543"/>
      <c r="C124" s="258" t="s">
        <v>506</v>
      </c>
      <c r="D124" s="592" t="s">
        <v>510</v>
      </c>
      <c r="E124" s="593"/>
      <c r="F124" s="580" t="s">
        <v>502</v>
      </c>
      <c r="G124" s="543"/>
      <c r="H124" s="258" t="s">
        <v>506</v>
      </c>
      <c r="I124" s="601" t="s">
        <v>518</v>
      </c>
      <c r="J124" s="602"/>
    </row>
    <row r="125" spans="1:10" ht="19.95" customHeight="1">
      <c r="A125" s="568"/>
      <c r="B125" s="545"/>
      <c r="C125" s="259" t="s">
        <v>397</v>
      </c>
      <c r="D125" s="564"/>
      <c r="E125" s="565"/>
      <c r="F125" s="568"/>
      <c r="G125" s="545"/>
      <c r="H125" s="259" t="s">
        <v>397</v>
      </c>
      <c r="I125" s="564"/>
      <c r="J125" s="565"/>
    </row>
    <row r="126" spans="1:10" ht="19.95" customHeight="1">
      <c r="A126" s="580" t="s">
        <v>394</v>
      </c>
      <c r="B126" s="543"/>
      <c r="C126" s="258" t="s">
        <v>506</v>
      </c>
      <c r="D126" s="601" t="s">
        <v>518</v>
      </c>
      <c r="E126" s="602"/>
      <c r="F126" s="580" t="s">
        <v>503</v>
      </c>
      <c r="G126" s="543"/>
      <c r="H126" s="258" t="s">
        <v>506</v>
      </c>
      <c r="I126" s="588" t="s">
        <v>514</v>
      </c>
      <c r="J126" s="589"/>
    </row>
    <row r="127" spans="1:10" ht="19.95" customHeight="1">
      <c r="A127" s="568"/>
      <c r="B127" s="545"/>
      <c r="C127" s="259" t="s">
        <v>397</v>
      </c>
      <c r="D127" s="564"/>
      <c r="E127" s="565"/>
      <c r="F127" s="568"/>
      <c r="G127" s="545"/>
      <c r="H127" s="259" t="s">
        <v>397</v>
      </c>
      <c r="I127" s="564"/>
      <c r="J127" s="565"/>
    </row>
    <row r="128" spans="1:10" ht="19.95" customHeight="1">
      <c r="A128" s="580" t="s">
        <v>398</v>
      </c>
      <c r="B128" s="543"/>
      <c r="C128" s="261" t="s">
        <v>396</v>
      </c>
      <c r="D128" s="588" t="s">
        <v>519</v>
      </c>
      <c r="E128" s="589"/>
      <c r="F128" s="580"/>
      <c r="G128" s="543"/>
      <c r="H128" s="261" t="s">
        <v>396</v>
      </c>
      <c r="I128" s="588"/>
      <c r="J128" s="589"/>
    </row>
    <row r="129" spans="1:10" ht="19.95" customHeight="1">
      <c r="A129" s="568"/>
      <c r="B129" s="545"/>
      <c r="C129" s="259" t="s">
        <v>397</v>
      </c>
      <c r="D129" s="564"/>
      <c r="E129" s="565"/>
      <c r="F129" s="568"/>
      <c r="G129" s="545"/>
      <c r="H129" s="259" t="s">
        <v>397</v>
      </c>
      <c r="I129" s="564"/>
      <c r="J129" s="565"/>
    </row>
    <row r="130" spans="1:10" ht="19.95" customHeight="1">
      <c r="A130" s="580" t="s">
        <v>395</v>
      </c>
      <c r="B130" s="543"/>
      <c r="C130" s="258" t="s">
        <v>506</v>
      </c>
      <c r="D130" s="601" t="s">
        <v>518</v>
      </c>
      <c r="E130" s="602"/>
      <c r="F130" s="580"/>
      <c r="G130" s="543"/>
      <c r="H130" s="261" t="s">
        <v>396</v>
      </c>
      <c r="I130" s="588"/>
      <c r="J130" s="589"/>
    </row>
    <row r="131" spans="1:10" ht="19.95" customHeight="1">
      <c r="A131" s="568"/>
      <c r="B131" s="545"/>
      <c r="C131" s="259" t="s">
        <v>397</v>
      </c>
      <c r="D131" s="564"/>
      <c r="E131" s="565"/>
      <c r="F131" s="568"/>
      <c r="G131" s="545"/>
      <c r="H131" s="259" t="s">
        <v>397</v>
      </c>
      <c r="I131" s="564"/>
      <c r="J131" s="565"/>
    </row>
    <row r="133" spans="1:10">
      <c r="A133" s="6"/>
      <c r="B133" s="7"/>
      <c r="C133" s="7"/>
      <c r="D133" s="7"/>
      <c r="E133" s="7"/>
      <c r="F133" s="7"/>
      <c r="G133" s="7"/>
      <c r="H133" s="7"/>
      <c r="I133" s="7"/>
      <c r="J133" s="8"/>
    </row>
    <row r="134" spans="1:10">
      <c r="A134" s="9"/>
      <c r="G134" s="604" t="str">
        <f>A113</f>
        <v>屋　根</v>
      </c>
      <c r="H134" s="537" t="str">
        <f>D114</f>
        <v>サーモテックシーラー</v>
      </c>
      <c r="I134" s="537"/>
      <c r="J134" s="35"/>
    </row>
    <row r="135" spans="1:10">
      <c r="A135" s="9"/>
      <c r="G135" s="605"/>
      <c r="H135" s="537" t="str">
        <f>D115</f>
        <v>スーパー遮熱サーモSI</v>
      </c>
      <c r="I135" s="537"/>
      <c r="J135" s="35"/>
    </row>
    <row r="136" spans="1:10">
      <c r="A136" s="9"/>
      <c r="G136" s="604" t="str">
        <f>A117</f>
        <v>外　壁</v>
      </c>
      <c r="H136" s="537" t="str">
        <f>D117</f>
        <v>エタニティ</v>
      </c>
      <c r="I136" s="537"/>
      <c r="J136" s="35"/>
    </row>
    <row r="137" spans="1:10">
      <c r="A137" s="9"/>
      <c r="G137" s="605"/>
      <c r="H137" s="537" t="str">
        <f>D118</f>
        <v>ピュアピュアシリコンEX</v>
      </c>
      <c r="I137" s="537"/>
      <c r="J137" s="35"/>
    </row>
    <row r="138" spans="1:10">
      <c r="A138" s="9"/>
      <c r="G138" s="604" t="str">
        <f>A120</f>
        <v>外　壁</v>
      </c>
      <c r="H138" s="609" t="s">
        <v>531</v>
      </c>
      <c r="I138" s="537"/>
      <c r="J138" s="35"/>
    </row>
    <row r="139" spans="1:10">
      <c r="A139" s="9"/>
      <c r="G139" s="605"/>
      <c r="H139" s="537" t="str">
        <f>D120</f>
        <v>ピュアピュアシリコンEX</v>
      </c>
      <c r="I139" s="537"/>
      <c r="J139" s="35"/>
    </row>
    <row r="140" spans="1:10">
      <c r="A140" s="9"/>
      <c r="G140" s="265" t="s">
        <v>530</v>
      </c>
      <c r="H140" s="537" t="str">
        <f>D122</f>
        <v>ピュアピュアシリコンEX</v>
      </c>
      <c r="I140" s="537"/>
      <c r="J140" s="35"/>
    </row>
    <row r="141" spans="1:10">
      <c r="A141" s="9"/>
      <c r="G141" s="266" t="str">
        <f>A124</f>
        <v>軒　天</v>
      </c>
      <c r="H141" s="537" t="str">
        <f>D124</f>
        <v>ケンエースGⅡ</v>
      </c>
      <c r="I141" s="537"/>
      <c r="J141" s="35"/>
    </row>
    <row r="142" spans="1:10">
      <c r="A142" s="9"/>
      <c r="G142" s="266" t="str">
        <f>A126</f>
        <v>破風板・鼻隠し</v>
      </c>
      <c r="H142" s="607" t="str">
        <f>D126</f>
        <v>ピュアピュアシリコンEX</v>
      </c>
      <c r="I142" s="606"/>
      <c r="J142" s="35"/>
    </row>
    <row r="143" spans="1:10">
      <c r="A143" s="9"/>
      <c r="G143" s="266" t="str">
        <f>A128</f>
        <v>コーキング</v>
      </c>
      <c r="H143" s="606"/>
      <c r="I143" s="606"/>
      <c r="J143" s="35"/>
    </row>
    <row r="144" spans="1:10">
      <c r="A144" s="9"/>
      <c r="G144" s="266" t="str">
        <f>A130</f>
        <v>雨　樋</v>
      </c>
      <c r="H144" s="607" t="str">
        <f>D130</f>
        <v>ピュアピュアシリコンEX</v>
      </c>
      <c r="I144" s="606"/>
      <c r="J144" s="35"/>
    </row>
    <row r="145" spans="1:10">
      <c r="A145" s="9"/>
      <c r="G145" s="266" t="str">
        <f>F115</f>
        <v>鉄部・板金</v>
      </c>
      <c r="H145" s="607" t="str">
        <f>I116</f>
        <v>ピュアピュアシリコンEX</v>
      </c>
      <c r="I145" s="606"/>
      <c r="J145" s="35"/>
    </row>
    <row r="146" spans="1:10">
      <c r="A146" s="9"/>
      <c r="G146" s="266" t="str">
        <f>F118</f>
        <v>雨戸・シャッター</v>
      </c>
      <c r="H146" s="607" t="str">
        <f>I118</f>
        <v>ピュアピュアシリコンEX</v>
      </c>
      <c r="I146" s="606"/>
      <c r="J146" s="35"/>
    </row>
    <row r="147" spans="1:10">
      <c r="A147" s="9"/>
      <c r="G147" s="266" t="str">
        <f>F120</f>
        <v>塀</v>
      </c>
      <c r="H147" s="537" t="str">
        <f>I120</f>
        <v>ケンエースG2</v>
      </c>
      <c r="I147" s="537"/>
      <c r="J147" s="35"/>
    </row>
    <row r="148" spans="1:10">
      <c r="A148" s="9"/>
      <c r="G148" s="266" t="str">
        <f>F126</f>
        <v>木部</v>
      </c>
      <c r="H148" s="608" t="str">
        <f>I126</f>
        <v>キシラ　　Or　　PPSI</v>
      </c>
      <c r="I148" s="608"/>
      <c r="J148" s="35"/>
    </row>
    <row r="149" spans="1:10">
      <c r="A149" s="11"/>
      <c r="B149" s="12"/>
      <c r="C149" s="12"/>
      <c r="D149" s="12"/>
      <c r="E149" s="12"/>
      <c r="F149" s="12"/>
      <c r="G149" s="12"/>
      <c r="H149" s="12"/>
      <c r="I149" s="12"/>
      <c r="J149" s="13"/>
    </row>
    <row r="150" spans="1:10">
      <c r="A150" s="7"/>
      <c r="J150" s="7"/>
    </row>
    <row r="151" spans="1:10">
      <c r="A151" s="548" t="s">
        <v>386</v>
      </c>
      <c r="B151" s="549"/>
      <c r="C151" s="549"/>
      <c r="D151" s="549"/>
      <c r="E151" s="549"/>
      <c r="F151" s="549"/>
      <c r="G151" s="549"/>
      <c r="H151" s="549"/>
      <c r="I151" s="549"/>
      <c r="J151" s="550"/>
    </row>
    <row r="152" spans="1:10">
      <c r="A152" s="551"/>
      <c r="B152" s="552"/>
      <c r="C152" s="552"/>
      <c r="D152" s="552"/>
      <c r="E152" s="552"/>
      <c r="F152" s="552"/>
      <c r="G152" s="552"/>
      <c r="H152" s="552"/>
      <c r="I152" s="552"/>
      <c r="J152" s="553"/>
    </row>
    <row r="153" spans="1:10">
      <c r="A153" s="554"/>
      <c r="B153" s="555"/>
      <c r="C153" s="555"/>
      <c r="D153" s="555"/>
      <c r="E153" s="555"/>
      <c r="F153" s="555"/>
      <c r="G153" s="555"/>
      <c r="H153" s="555"/>
      <c r="I153" s="555"/>
      <c r="J153" s="556"/>
    </row>
    <row r="154" spans="1:10">
      <c r="A154" s="557" t="s">
        <v>1</v>
      </c>
      <c r="B154" s="546"/>
      <c r="C154" s="542" t="str">
        <f>入力シート!B2</f>
        <v>蟻川　順子　 様</v>
      </c>
      <c r="D154" s="542"/>
      <c r="E154" s="542"/>
      <c r="F154" s="543"/>
      <c r="G154" s="546" t="s">
        <v>496</v>
      </c>
      <c r="H154" s="558"/>
      <c r="I154" s="546"/>
      <c r="J154" s="560"/>
    </row>
    <row r="155" spans="1:10">
      <c r="A155" s="539"/>
      <c r="B155" s="547"/>
      <c r="C155" s="544"/>
      <c r="D155" s="544"/>
      <c r="E155" s="544"/>
      <c r="F155" s="545"/>
      <c r="G155" s="547"/>
      <c r="H155" s="559"/>
      <c r="I155" s="547"/>
      <c r="J155" s="561"/>
    </row>
    <row r="156" spans="1:10">
      <c r="A156" s="538" t="s">
        <v>385</v>
      </c>
      <c r="B156" s="540"/>
      <c r="C156" s="542" t="str">
        <f>入力シート!B3</f>
        <v>370-0072　群馬県高崎市大八木町2014-12</v>
      </c>
      <c r="D156" s="542"/>
      <c r="E156" s="542"/>
      <c r="F156" s="542"/>
      <c r="G156" s="542"/>
      <c r="H156" s="542"/>
      <c r="I156" s="542"/>
      <c r="J156" s="543"/>
    </row>
    <row r="157" spans="1:10">
      <c r="A157" s="539"/>
      <c r="B157" s="541"/>
      <c r="C157" s="544"/>
      <c r="D157" s="544"/>
      <c r="E157" s="544"/>
      <c r="F157" s="544"/>
      <c r="G157" s="544"/>
      <c r="H157" s="544"/>
      <c r="I157" s="544"/>
      <c r="J157" s="545"/>
    </row>
    <row r="158" spans="1:10">
      <c r="A158" s="538" t="s">
        <v>407</v>
      </c>
      <c r="B158" s="546"/>
      <c r="C158" s="542" t="str">
        <f>入力シート!B5</f>
        <v>09022036838</v>
      </c>
      <c r="D158" s="542"/>
      <c r="E158" s="542"/>
      <c r="F158" s="542"/>
      <c r="G158" s="542"/>
      <c r="H158" s="542"/>
      <c r="I158" s="542"/>
      <c r="J158" s="543"/>
    </row>
    <row r="159" spans="1:10">
      <c r="A159" s="539"/>
      <c r="B159" s="547"/>
      <c r="C159" s="544"/>
      <c r="D159" s="544"/>
      <c r="E159" s="544"/>
      <c r="F159" s="544"/>
      <c r="G159" s="544"/>
      <c r="H159" s="544"/>
      <c r="I159" s="544"/>
      <c r="J159" s="545"/>
    </row>
    <row r="160" spans="1:10">
      <c r="A160" s="546" t="s">
        <v>387</v>
      </c>
      <c r="B160" s="558"/>
      <c r="C160" s="571" t="s">
        <v>571</v>
      </c>
      <c r="D160" s="572"/>
      <c r="E160" s="572"/>
      <c r="F160" s="572"/>
      <c r="G160" s="572"/>
      <c r="H160" s="574" t="s">
        <v>495</v>
      </c>
      <c r="I160" s="575"/>
      <c r="J160" s="576"/>
    </row>
    <row r="161" spans="1:10">
      <c r="A161" s="547"/>
      <c r="B161" s="559"/>
      <c r="C161" s="573"/>
      <c r="D161" s="573"/>
      <c r="E161" s="573"/>
      <c r="F161" s="573"/>
      <c r="G161" s="573"/>
      <c r="H161" s="577"/>
      <c r="I161" s="578"/>
      <c r="J161" s="579"/>
    </row>
    <row r="162" spans="1:10" ht="19.95" customHeight="1"/>
    <row r="163" spans="1:10" ht="19.95" customHeight="1">
      <c r="A163" s="546" t="s">
        <v>388</v>
      </c>
      <c r="B163" s="560"/>
      <c r="C163" s="256" t="s">
        <v>498</v>
      </c>
      <c r="D163" s="254" t="s">
        <v>499</v>
      </c>
      <c r="E163" s="255" t="s">
        <v>500</v>
      </c>
    </row>
    <row r="164" spans="1:10" ht="19.95" customHeight="1">
      <c r="A164" s="597"/>
      <c r="B164" s="598"/>
      <c r="C164" s="257" t="s">
        <v>497</v>
      </c>
      <c r="D164" s="599" t="s">
        <v>520</v>
      </c>
      <c r="E164" s="600"/>
      <c r="H164" s="12"/>
    </row>
    <row r="165" spans="1:10" ht="19.95" customHeight="1">
      <c r="A165" s="597"/>
      <c r="B165" s="598"/>
      <c r="C165" s="258" t="s">
        <v>506</v>
      </c>
      <c r="D165" s="601" t="s">
        <v>521</v>
      </c>
      <c r="E165" s="602"/>
      <c r="F165" s="546" t="s">
        <v>389</v>
      </c>
      <c r="G165" s="560"/>
      <c r="H165" s="262" t="s">
        <v>504</v>
      </c>
      <c r="I165" s="585" t="s">
        <v>505</v>
      </c>
      <c r="J165" s="586"/>
    </row>
    <row r="166" spans="1:10" ht="19.95" customHeight="1">
      <c r="A166" s="547"/>
      <c r="B166" s="561"/>
      <c r="C166" s="259" t="s">
        <v>397</v>
      </c>
      <c r="D166" s="564"/>
      <c r="E166" s="565"/>
      <c r="F166" s="597"/>
      <c r="G166" s="598"/>
      <c r="H166" s="258" t="s">
        <v>506</v>
      </c>
      <c r="I166" s="585" t="s">
        <v>523</v>
      </c>
      <c r="J166" s="586"/>
    </row>
    <row r="167" spans="1:10" ht="19.95" customHeight="1">
      <c r="A167" s="546" t="s">
        <v>404</v>
      </c>
      <c r="B167" s="560"/>
      <c r="C167" s="260" t="s">
        <v>501</v>
      </c>
      <c r="D167" s="599" t="s">
        <v>520</v>
      </c>
      <c r="E167" s="600"/>
      <c r="F167" s="603"/>
      <c r="G167" s="602"/>
      <c r="H167" s="259" t="s">
        <v>397</v>
      </c>
      <c r="I167" s="564"/>
      <c r="J167" s="565"/>
    </row>
    <row r="168" spans="1:10" ht="19.95" customHeight="1">
      <c r="A168" s="597"/>
      <c r="B168" s="598"/>
      <c r="C168" s="258" t="s">
        <v>506</v>
      </c>
      <c r="D168" s="601" t="s">
        <v>522</v>
      </c>
      <c r="E168" s="602"/>
      <c r="F168" s="566" t="s">
        <v>390</v>
      </c>
      <c r="G168" s="567"/>
      <c r="H168" s="258" t="s">
        <v>506</v>
      </c>
      <c r="I168" s="585" t="s">
        <v>523</v>
      </c>
      <c r="J168" s="586"/>
    </row>
    <row r="169" spans="1:10" ht="19.95" customHeight="1">
      <c r="A169" s="547"/>
      <c r="B169" s="561"/>
      <c r="C169" s="259" t="s">
        <v>397</v>
      </c>
      <c r="D169" s="564"/>
      <c r="E169" s="565"/>
      <c r="F169" s="568"/>
      <c r="G169" s="545"/>
      <c r="H169" s="259" t="s">
        <v>397</v>
      </c>
      <c r="I169" s="564"/>
      <c r="J169" s="565"/>
    </row>
    <row r="170" spans="1:10" ht="19.95" customHeight="1">
      <c r="A170" s="546" t="s">
        <v>404</v>
      </c>
      <c r="B170" s="560"/>
      <c r="C170" s="258" t="s">
        <v>506</v>
      </c>
      <c r="D170" s="601" t="s">
        <v>522</v>
      </c>
      <c r="E170" s="602"/>
      <c r="F170" s="580" t="s">
        <v>391</v>
      </c>
      <c r="G170" s="543"/>
      <c r="H170" s="258" t="s">
        <v>506</v>
      </c>
      <c r="I170" s="588" t="s">
        <v>533</v>
      </c>
      <c r="J170" s="589"/>
    </row>
    <row r="171" spans="1:10" ht="19.95" customHeight="1">
      <c r="A171" s="547"/>
      <c r="B171" s="561"/>
      <c r="C171" s="259" t="s">
        <v>397</v>
      </c>
      <c r="D171" s="564"/>
      <c r="E171" s="565"/>
      <c r="F171" s="568"/>
      <c r="G171" s="545"/>
      <c r="H171" s="259" t="s">
        <v>397</v>
      </c>
      <c r="I171" s="564"/>
      <c r="J171" s="565"/>
    </row>
    <row r="172" spans="1:10" ht="19.95" customHeight="1">
      <c r="A172" s="580" t="s">
        <v>392</v>
      </c>
      <c r="B172" s="543"/>
      <c r="C172" s="258" t="s">
        <v>506</v>
      </c>
      <c r="D172" s="601" t="s">
        <v>522</v>
      </c>
      <c r="E172" s="602"/>
      <c r="F172" s="580" t="s">
        <v>487</v>
      </c>
      <c r="G172" s="543"/>
      <c r="H172" s="258" t="s">
        <v>506</v>
      </c>
      <c r="I172" s="588"/>
      <c r="J172" s="589"/>
    </row>
    <row r="173" spans="1:10" ht="19.95" customHeight="1">
      <c r="A173" s="568"/>
      <c r="B173" s="545"/>
      <c r="C173" s="259" t="s">
        <v>397</v>
      </c>
      <c r="D173" s="564"/>
      <c r="E173" s="565"/>
      <c r="F173" s="568"/>
      <c r="G173" s="545"/>
      <c r="H173" s="259" t="s">
        <v>397</v>
      </c>
      <c r="I173" s="564"/>
      <c r="J173" s="565"/>
    </row>
    <row r="174" spans="1:10" ht="19.95" customHeight="1">
      <c r="A174" s="580" t="s">
        <v>393</v>
      </c>
      <c r="B174" s="543"/>
      <c r="C174" s="258" t="s">
        <v>506</v>
      </c>
      <c r="D174" s="592" t="s">
        <v>510</v>
      </c>
      <c r="E174" s="593"/>
      <c r="F174" s="580" t="s">
        <v>502</v>
      </c>
      <c r="G174" s="543"/>
      <c r="H174" s="258" t="s">
        <v>506</v>
      </c>
      <c r="I174" s="585" t="s">
        <v>523</v>
      </c>
      <c r="J174" s="586"/>
    </row>
    <row r="175" spans="1:10" ht="19.95" customHeight="1">
      <c r="A175" s="568"/>
      <c r="B175" s="545"/>
      <c r="C175" s="259" t="s">
        <v>397</v>
      </c>
      <c r="D175" s="564"/>
      <c r="E175" s="565"/>
      <c r="F175" s="568"/>
      <c r="G175" s="545"/>
      <c r="H175" s="259" t="s">
        <v>397</v>
      </c>
      <c r="I175" s="564"/>
      <c r="J175" s="565"/>
    </row>
    <row r="176" spans="1:10" ht="19.95" customHeight="1">
      <c r="A176" s="580" t="s">
        <v>394</v>
      </c>
      <c r="B176" s="543"/>
      <c r="C176" s="258" t="s">
        <v>506</v>
      </c>
      <c r="D176" s="585" t="s">
        <v>523</v>
      </c>
      <c r="E176" s="586"/>
      <c r="F176" s="580" t="s">
        <v>503</v>
      </c>
      <c r="G176" s="543"/>
      <c r="H176" s="258" t="s">
        <v>506</v>
      </c>
      <c r="I176" s="588" t="s">
        <v>524</v>
      </c>
      <c r="J176" s="589"/>
    </row>
    <row r="177" spans="1:10" ht="19.95" customHeight="1">
      <c r="A177" s="568"/>
      <c r="B177" s="545"/>
      <c r="C177" s="259" t="s">
        <v>397</v>
      </c>
      <c r="D177" s="564"/>
      <c r="E177" s="565"/>
      <c r="F177" s="568"/>
      <c r="G177" s="545"/>
      <c r="H177" s="259" t="s">
        <v>397</v>
      </c>
      <c r="I177" s="564"/>
      <c r="J177" s="565"/>
    </row>
    <row r="178" spans="1:10" ht="19.95" customHeight="1">
      <c r="A178" s="580" t="s">
        <v>398</v>
      </c>
      <c r="B178" s="543"/>
      <c r="C178" s="261" t="s">
        <v>396</v>
      </c>
      <c r="D178" s="588" t="s">
        <v>519</v>
      </c>
      <c r="E178" s="589"/>
      <c r="F178" s="580"/>
      <c r="G178" s="543"/>
      <c r="H178" s="261" t="s">
        <v>396</v>
      </c>
      <c r="I178" s="588"/>
      <c r="J178" s="589"/>
    </row>
    <row r="179" spans="1:10" ht="19.95" customHeight="1">
      <c r="A179" s="568"/>
      <c r="B179" s="545"/>
      <c r="C179" s="259" t="s">
        <v>397</v>
      </c>
      <c r="D179" s="564"/>
      <c r="E179" s="565"/>
      <c r="F179" s="568"/>
      <c r="G179" s="545"/>
      <c r="H179" s="259" t="s">
        <v>397</v>
      </c>
      <c r="I179" s="564"/>
      <c r="J179" s="565"/>
    </row>
    <row r="180" spans="1:10" ht="19.95" customHeight="1">
      <c r="A180" s="580" t="s">
        <v>395</v>
      </c>
      <c r="B180" s="543"/>
      <c r="C180" s="258" t="s">
        <v>506</v>
      </c>
      <c r="D180" s="585" t="s">
        <v>523</v>
      </c>
      <c r="E180" s="586"/>
      <c r="F180" s="580"/>
      <c r="G180" s="543"/>
      <c r="H180" s="261" t="s">
        <v>396</v>
      </c>
      <c r="I180" s="588"/>
      <c r="J180" s="589"/>
    </row>
    <row r="181" spans="1:10" ht="19.95" customHeight="1">
      <c r="A181" s="568"/>
      <c r="B181" s="545"/>
      <c r="C181" s="259" t="s">
        <v>397</v>
      </c>
      <c r="D181" s="564"/>
      <c r="E181" s="565"/>
      <c r="F181" s="568"/>
      <c r="G181" s="545"/>
      <c r="H181" s="259" t="s">
        <v>397</v>
      </c>
      <c r="I181" s="564"/>
      <c r="J181" s="565"/>
    </row>
    <row r="183" spans="1:10">
      <c r="A183" s="6"/>
      <c r="B183" s="7"/>
      <c r="C183" s="7"/>
      <c r="D183" s="7"/>
      <c r="E183" s="7"/>
      <c r="F183" s="7"/>
      <c r="G183" s="7"/>
      <c r="H183" s="7"/>
      <c r="I183" s="7"/>
      <c r="J183" s="8"/>
    </row>
    <row r="184" spans="1:10">
      <c r="A184" s="9"/>
      <c r="G184" s="604" t="str">
        <f>A163</f>
        <v>屋　根</v>
      </c>
      <c r="H184" s="537" t="str">
        <f>D164</f>
        <v>エポパワーシーラー</v>
      </c>
      <c r="I184" s="537"/>
      <c r="J184" s="35"/>
    </row>
    <row r="185" spans="1:10">
      <c r="A185" s="9"/>
      <c r="G185" s="605"/>
      <c r="H185" s="537" t="str">
        <f>D165</f>
        <v>リファイン500SIーIR</v>
      </c>
      <c r="I185" s="537"/>
      <c r="J185" s="35"/>
    </row>
    <row r="186" spans="1:10">
      <c r="A186" s="9"/>
      <c r="G186" s="604" t="str">
        <f>A167</f>
        <v>外　壁</v>
      </c>
      <c r="H186" s="537" t="str">
        <f>D167</f>
        <v>エポパワーシーラー</v>
      </c>
      <c r="I186" s="537"/>
      <c r="J186" s="35"/>
    </row>
    <row r="187" spans="1:10">
      <c r="A187" s="9"/>
      <c r="G187" s="605"/>
      <c r="H187" s="537" t="str">
        <f>D168</f>
        <v>シリコンレボ1000</v>
      </c>
      <c r="I187" s="537"/>
      <c r="J187" s="35"/>
    </row>
    <row r="188" spans="1:10">
      <c r="A188" s="9"/>
      <c r="G188" s="604" t="str">
        <f>A170</f>
        <v>外　壁</v>
      </c>
      <c r="H188" s="609" t="s">
        <v>531</v>
      </c>
      <c r="I188" s="537"/>
      <c r="J188" s="35"/>
    </row>
    <row r="189" spans="1:10">
      <c r="A189" s="9"/>
      <c r="G189" s="605"/>
      <c r="H189" s="537" t="str">
        <f>D170</f>
        <v>シリコンレボ1000</v>
      </c>
      <c r="I189" s="537"/>
      <c r="J189" s="35"/>
    </row>
    <row r="190" spans="1:10">
      <c r="A190" s="9"/>
      <c r="G190" s="265" t="s">
        <v>530</v>
      </c>
      <c r="H190" s="537" t="str">
        <f>D172</f>
        <v>シリコンレボ1000</v>
      </c>
      <c r="I190" s="537"/>
      <c r="J190" s="35"/>
    </row>
    <row r="191" spans="1:10">
      <c r="A191" s="9"/>
      <c r="G191" s="266" t="str">
        <f>A174</f>
        <v>軒　天</v>
      </c>
      <c r="H191" s="537" t="str">
        <f>D174</f>
        <v>ケンエースGⅡ</v>
      </c>
      <c r="I191" s="537"/>
      <c r="J191" s="35"/>
    </row>
    <row r="192" spans="1:10">
      <c r="A192" s="9"/>
      <c r="G192" s="266" t="str">
        <f>A176</f>
        <v>破風板・鼻隠し</v>
      </c>
      <c r="H192" s="607" t="str">
        <f>D176</f>
        <v>マックスシールドSI</v>
      </c>
      <c r="I192" s="606"/>
      <c r="J192" s="35"/>
    </row>
    <row r="193" spans="1:10">
      <c r="A193" s="9"/>
      <c r="G193" s="266" t="str">
        <f>A178</f>
        <v>コーキング</v>
      </c>
      <c r="H193" s="606"/>
      <c r="I193" s="606"/>
      <c r="J193" s="35"/>
    </row>
    <row r="194" spans="1:10">
      <c r="A194" s="9"/>
      <c r="G194" s="266" t="str">
        <f>A180</f>
        <v>雨　樋</v>
      </c>
      <c r="H194" s="607" t="str">
        <f>D180</f>
        <v>マックスシールドSI</v>
      </c>
      <c r="I194" s="606"/>
      <c r="J194" s="35"/>
    </row>
    <row r="195" spans="1:10">
      <c r="A195" s="9"/>
      <c r="G195" s="266" t="str">
        <f>F165</f>
        <v>鉄部・板金</v>
      </c>
      <c r="H195" s="607" t="str">
        <f>I166</f>
        <v>マックスシールドSI</v>
      </c>
      <c r="I195" s="606"/>
      <c r="J195" s="35"/>
    </row>
    <row r="196" spans="1:10">
      <c r="A196" s="9"/>
      <c r="G196" s="266" t="str">
        <f>F168</f>
        <v>雨戸・シャッター</v>
      </c>
      <c r="H196" s="607" t="str">
        <f>I168</f>
        <v>マックスシールドSI</v>
      </c>
      <c r="I196" s="606"/>
      <c r="J196" s="35"/>
    </row>
    <row r="197" spans="1:10">
      <c r="A197" s="9"/>
      <c r="G197" s="266" t="str">
        <f>F170</f>
        <v>塀</v>
      </c>
      <c r="H197" s="537" t="str">
        <f>I170</f>
        <v>ケンエースG2</v>
      </c>
      <c r="I197" s="537"/>
      <c r="J197" s="35"/>
    </row>
    <row r="198" spans="1:10">
      <c r="A198" s="9"/>
      <c r="G198" s="266" t="str">
        <f>F176</f>
        <v>木部</v>
      </c>
      <c r="H198" s="608" t="str">
        <f>I176</f>
        <v>キシラ　　Or　　MSSI</v>
      </c>
      <c r="I198" s="608"/>
      <c r="J198" s="35"/>
    </row>
    <row r="199" spans="1:10">
      <c r="A199" s="11"/>
      <c r="B199" s="12"/>
      <c r="C199" s="12"/>
      <c r="D199" s="12"/>
      <c r="E199" s="12"/>
      <c r="F199" s="12"/>
      <c r="G199" s="12"/>
      <c r="H199" s="12"/>
      <c r="I199" s="12"/>
      <c r="J199" s="13"/>
    </row>
    <row r="200" spans="1:10">
      <c r="A200" s="7"/>
      <c r="J200" s="7"/>
    </row>
    <row r="201" spans="1:10">
      <c r="A201" s="548" t="s">
        <v>386</v>
      </c>
      <c r="B201" s="549"/>
      <c r="C201" s="549"/>
      <c r="D201" s="549"/>
      <c r="E201" s="549"/>
      <c r="F201" s="549"/>
      <c r="G201" s="549"/>
      <c r="H201" s="549"/>
      <c r="I201" s="549"/>
      <c r="J201" s="550"/>
    </row>
    <row r="202" spans="1:10">
      <c r="A202" s="551"/>
      <c r="B202" s="552"/>
      <c r="C202" s="552"/>
      <c r="D202" s="552"/>
      <c r="E202" s="552"/>
      <c r="F202" s="552"/>
      <c r="G202" s="552"/>
      <c r="H202" s="552"/>
      <c r="I202" s="552"/>
      <c r="J202" s="553"/>
    </row>
    <row r="203" spans="1:10">
      <c r="A203" s="554"/>
      <c r="B203" s="555"/>
      <c r="C203" s="555"/>
      <c r="D203" s="555"/>
      <c r="E203" s="555"/>
      <c r="F203" s="555"/>
      <c r="G203" s="555"/>
      <c r="H203" s="555"/>
      <c r="I203" s="555"/>
      <c r="J203" s="556"/>
    </row>
    <row r="204" spans="1:10">
      <c r="A204" s="557" t="s">
        <v>1</v>
      </c>
      <c r="B204" s="546"/>
      <c r="C204" s="542" t="str">
        <f>入力シート!B2</f>
        <v>蟻川　順子　 様</v>
      </c>
      <c r="D204" s="542"/>
      <c r="E204" s="542"/>
      <c r="F204" s="543"/>
      <c r="G204" s="546" t="s">
        <v>496</v>
      </c>
      <c r="H204" s="558"/>
      <c r="I204" s="546"/>
      <c r="J204" s="560"/>
    </row>
    <row r="205" spans="1:10">
      <c r="A205" s="539"/>
      <c r="B205" s="547"/>
      <c r="C205" s="544"/>
      <c r="D205" s="544"/>
      <c r="E205" s="544"/>
      <c r="F205" s="545"/>
      <c r="G205" s="547"/>
      <c r="H205" s="559"/>
      <c r="I205" s="547"/>
      <c r="J205" s="561"/>
    </row>
    <row r="206" spans="1:10">
      <c r="A206" s="538" t="s">
        <v>385</v>
      </c>
      <c r="B206" s="540"/>
      <c r="C206" s="542" t="str">
        <f>入力シート!B3</f>
        <v>370-0072　群馬県高崎市大八木町2014-12</v>
      </c>
      <c r="D206" s="542"/>
      <c r="E206" s="542"/>
      <c r="F206" s="542"/>
      <c r="G206" s="542"/>
      <c r="H206" s="542"/>
      <c r="I206" s="542"/>
      <c r="J206" s="543"/>
    </row>
    <row r="207" spans="1:10">
      <c r="A207" s="539"/>
      <c r="B207" s="541"/>
      <c r="C207" s="544"/>
      <c r="D207" s="544"/>
      <c r="E207" s="544"/>
      <c r="F207" s="544"/>
      <c r="G207" s="544"/>
      <c r="H207" s="544"/>
      <c r="I207" s="544"/>
      <c r="J207" s="545"/>
    </row>
    <row r="208" spans="1:10">
      <c r="A208" s="538" t="s">
        <v>407</v>
      </c>
      <c r="B208" s="546"/>
      <c r="C208" s="542" t="str">
        <f>入力シート!B5</f>
        <v>09022036838</v>
      </c>
      <c r="D208" s="542"/>
      <c r="E208" s="542"/>
      <c r="F208" s="542"/>
      <c r="G208" s="542"/>
      <c r="H208" s="542"/>
      <c r="I208" s="542"/>
      <c r="J208" s="543"/>
    </row>
    <row r="209" spans="1:10">
      <c r="A209" s="539"/>
      <c r="B209" s="547"/>
      <c r="C209" s="544"/>
      <c r="D209" s="544"/>
      <c r="E209" s="544"/>
      <c r="F209" s="544"/>
      <c r="G209" s="544"/>
      <c r="H209" s="544"/>
      <c r="I209" s="544"/>
      <c r="J209" s="545"/>
    </row>
    <row r="210" spans="1:10">
      <c r="A210" s="546" t="s">
        <v>387</v>
      </c>
      <c r="B210" s="558"/>
      <c r="C210" s="571" t="s">
        <v>571</v>
      </c>
      <c r="D210" s="572"/>
      <c r="E210" s="572"/>
      <c r="F210" s="572"/>
      <c r="G210" s="572"/>
      <c r="H210" s="574" t="s">
        <v>495</v>
      </c>
      <c r="I210" s="575"/>
      <c r="J210" s="576"/>
    </row>
    <row r="211" spans="1:10">
      <c r="A211" s="547"/>
      <c r="B211" s="559"/>
      <c r="C211" s="573"/>
      <c r="D211" s="573"/>
      <c r="E211" s="573"/>
      <c r="F211" s="573"/>
      <c r="G211" s="573"/>
      <c r="H211" s="577"/>
      <c r="I211" s="578"/>
      <c r="J211" s="579"/>
    </row>
    <row r="212" spans="1:10" ht="19.95" customHeight="1"/>
    <row r="213" spans="1:10" ht="19.95" customHeight="1">
      <c r="A213" s="546" t="s">
        <v>388</v>
      </c>
      <c r="B213" s="560"/>
      <c r="C213" s="256" t="s">
        <v>498</v>
      </c>
      <c r="D213" s="254" t="s">
        <v>499</v>
      </c>
      <c r="E213" s="255" t="s">
        <v>500</v>
      </c>
    </row>
    <row r="214" spans="1:10" ht="19.95" customHeight="1">
      <c r="A214" s="597"/>
      <c r="B214" s="598"/>
      <c r="C214" s="257" t="s">
        <v>497</v>
      </c>
      <c r="D214" s="599" t="s">
        <v>525</v>
      </c>
      <c r="E214" s="600"/>
      <c r="H214" s="12"/>
    </row>
    <row r="215" spans="1:10" ht="19.95" customHeight="1">
      <c r="A215" s="597"/>
      <c r="B215" s="598"/>
      <c r="C215" s="258" t="s">
        <v>506</v>
      </c>
      <c r="D215" s="588" t="s">
        <v>526</v>
      </c>
      <c r="E215" s="589"/>
      <c r="F215" s="546" t="s">
        <v>389</v>
      </c>
      <c r="G215" s="560"/>
      <c r="H215" s="262" t="s">
        <v>504</v>
      </c>
      <c r="I215" s="585" t="s">
        <v>505</v>
      </c>
      <c r="J215" s="586"/>
    </row>
    <row r="216" spans="1:10" ht="19.95" customHeight="1">
      <c r="A216" s="547"/>
      <c r="B216" s="561"/>
      <c r="C216" s="259" t="s">
        <v>397</v>
      </c>
      <c r="D216" s="564"/>
      <c r="E216" s="565"/>
      <c r="F216" s="597"/>
      <c r="G216" s="598"/>
      <c r="H216" s="258" t="s">
        <v>506</v>
      </c>
      <c r="I216" s="585" t="s">
        <v>528</v>
      </c>
      <c r="J216" s="586"/>
    </row>
    <row r="217" spans="1:10" ht="19.95" customHeight="1">
      <c r="A217" s="546" t="s">
        <v>404</v>
      </c>
      <c r="B217" s="560"/>
      <c r="C217" s="260" t="s">
        <v>501</v>
      </c>
      <c r="D217" s="599" t="s">
        <v>525</v>
      </c>
      <c r="E217" s="600"/>
      <c r="F217" s="603"/>
      <c r="G217" s="602"/>
      <c r="H217" s="259" t="s">
        <v>397</v>
      </c>
      <c r="I217" s="564"/>
      <c r="J217" s="565"/>
    </row>
    <row r="218" spans="1:10" ht="19.95" customHeight="1">
      <c r="A218" s="597"/>
      <c r="B218" s="598"/>
      <c r="C218" s="258" t="s">
        <v>506</v>
      </c>
      <c r="D218" s="601" t="s">
        <v>527</v>
      </c>
      <c r="E218" s="602"/>
      <c r="F218" s="566" t="s">
        <v>390</v>
      </c>
      <c r="G218" s="567"/>
      <c r="H218" s="258" t="s">
        <v>506</v>
      </c>
      <c r="I218" s="585" t="s">
        <v>528</v>
      </c>
      <c r="J218" s="586"/>
    </row>
    <row r="219" spans="1:10" ht="19.95" customHeight="1">
      <c r="A219" s="547"/>
      <c r="B219" s="561"/>
      <c r="C219" s="259" t="s">
        <v>397</v>
      </c>
      <c r="D219" s="564"/>
      <c r="E219" s="565"/>
      <c r="F219" s="568"/>
      <c r="G219" s="545"/>
      <c r="H219" s="259" t="s">
        <v>397</v>
      </c>
      <c r="I219" s="564"/>
      <c r="J219" s="565"/>
    </row>
    <row r="220" spans="1:10" ht="19.95" customHeight="1">
      <c r="A220" s="546" t="s">
        <v>404</v>
      </c>
      <c r="B220" s="560"/>
      <c r="C220" s="258" t="s">
        <v>506</v>
      </c>
      <c r="D220" s="601" t="s">
        <v>527</v>
      </c>
      <c r="E220" s="602"/>
      <c r="F220" s="580" t="s">
        <v>391</v>
      </c>
      <c r="G220" s="543"/>
      <c r="H220" s="258" t="s">
        <v>506</v>
      </c>
      <c r="I220" s="588" t="s">
        <v>532</v>
      </c>
      <c r="J220" s="589"/>
    </row>
    <row r="221" spans="1:10" ht="19.95" customHeight="1">
      <c r="A221" s="547"/>
      <c r="B221" s="561"/>
      <c r="C221" s="259" t="s">
        <v>397</v>
      </c>
      <c r="D221" s="564"/>
      <c r="E221" s="565"/>
      <c r="F221" s="568"/>
      <c r="G221" s="545"/>
      <c r="H221" s="259" t="s">
        <v>397</v>
      </c>
      <c r="I221" s="564"/>
      <c r="J221" s="565"/>
    </row>
    <row r="222" spans="1:10" ht="19.95" customHeight="1">
      <c r="A222" s="580" t="s">
        <v>392</v>
      </c>
      <c r="B222" s="543"/>
      <c r="C222" s="258" t="s">
        <v>506</v>
      </c>
      <c r="D222" s="601" t="s">
        <v>527</v>
      </c>
      <c r="E222" s="602"/>
      <c r="F222" s="580" t="s">
        <v>487</v>
      </c>
      <c r="G222" s="543"/>
      <c r="H222" s="258" t="s">
        <v>506</v>
      </c>
      <c r="I222" s="588"/>
      <c r="J222" s="589"/>
    </row>
    <row r="223" spans="1:10" ht="19.95" customHeight="1">
      <c r="A223" s="568"/>
      <c r="B223" s="545"/>
      <c r="C223" s="259" t="s">
        <v>397</v>
      </c>
      <c r="D223" s="564"/>
      <c r="E223" s="565"/>
      <c r="F223" s="568"/>
      <c r="G223" s="545"/>
      <c r="H223" s="259" t="s">
        <v>397</v>
      </c>
      <c r="I223" s="564"/>
      <c r="J223" s="565"/>
    </row>
    <row r="224" spans="1:10" ht="19.95" customHeight="1">
      <c r="A224" s="580" t="s">
        <v>393</v>
      </c>
      <c r="B224" s="543"/>
      <c r="C224" s="258" t="s">
        <v>506</v>
      </c>
      <c r="D224" s="592" t="s">
        <v>510</v>
      </c>
      <c r="E224" s="593"/>
      <c r="F224" s="580" t="s">
        <v>502</v>
      </c>
      <c r="G224" s="543"/>
      <c r="H224" s="258" t="s">
        <v>506</v>
      </c>
      <c r="I224" s="585" t="s">
        <v>528</v>
      </c>
      <c r="J224" s="586"/>
    </row>
    <row r="225" spans="1:10" ht="19.95" customHeight="1">
      <c r="A225" s="568"/>
      <c r="B225" s="545"/>
      <c r="C225" s="259" t="s">
        <v>397</v>
      </c>
      <c r="D225" s="564"/>
      <c r="E225" s="565"/>
      <c r="F225" s="568"/>
      <c r="G225" s="545"/>
      <c r="H225" s="259" t="s">
        <v>397</v>
      </c>
      <c r="I225" s="564"/>
      <c r="J225" s="565"/>
    </row>
    <row r="226" spans="1:10" ht="19.95" customHeight="1">
      <c r="A226" s="580" t="s">
        <v>394</v>
      </c>
      <c r="B226" s="543"/>
      <c r="C226" s="258" t="s">
        <v>506</v>
      </c>
      <c r="D226" s="585" t="s">
        <v>528</v>
      </c>
      <c r="E226" s="586"/>
      <c r="F226" s="580" t="s">
        <v>503</v>
      </c>
      <c r="G226" s="543"/>
      <c r="H226" s="258" t="s">
        <v>506</v>
      </c>
      <c r="I226" s="592" t="s">
        <v>529</v>
      </c>
      <c r="J226" s="593"/>
    </row>
    <row r="227" spans="1:10" ht="19.95" customHeight="1">
      <c r="A227" s="568"/>
      <c r="B227" s="545"/>
      <c r="C227" s="259" t="s">
        <v>397</v>
      </c>
      <c r="D227" s="564"/>
      <c r="E227" s="565"/>
      <c r="F227" s="568"/>
      <c r="G227" s="545"/>
      <c r="H227" s="259" t="s">
        <v>397</v>
      </c>
      <c r="I227" s="564"/>
      <c r="J227" s="565"/>
    </row>
    <row r="228" spans="1:10" ht="19.95" customHeight="1">
      <c r="A228" s="580" t="s">
        <v>398</v>
      </c>
      <c r="B228" s="543"/>
      <c r="C228" s="261" t="s">
        <v>396</v>
      </c>
      <c r="D228" s="588"/>
      <c r="E228" s="589"/>
      <c r="F228" s="580"/>
      <c r="G228" s="543"/>
      <c r="H228" s="261" t="s">
        <v>396</v>
      </c>
      <c r="I228" s="588"/>
      <c r="J228" s="589"/>
    </row>
    <row r="229" spans="1:10" ht="19.95" customHeight="1">
      <c r="A229" s="568"/>
      <c r="B229" s="545"/>
      <c r="C229" s="259" t="s">
        <v>397</v>
      </c>
      <c r="D229" s="564"/>
      <c r="E229" s="565"/>
      <c r="F229" s="568"/>
      <c r="G229" s="545"/>
      <c r="H229" s="259" t="s">
        <v>397</v>
      </c>
      <c r="I229" s="564"/>
      <c r="J229" s="565"/>
    </row>
    <row r="230" spans="1:10" ht="19.95" customHeight="1">
      <c r="A230" s="580" t="s">
        <v>395</v>
      </c>
      <c r="B230" s="543"/>
      <c r="C230" s="258" t="s">
        <v>506</v>
      </c>
      <c r="D230" s="585" t="s">
        <v>528</v>
      </c>
      <c r="E230" s="586"/>
      <c r="F230" s="580"/>
      <c r="G230" s="543"/>
      <c r="H230" s="261" t="s">
        <v>396</v>
      </c>
      <c r="I230" s="588"/>
      <c r="J230" s="589"/>
    </row>
    <row r="231" spans="1:10" ht="19.95" customHeight="1">
      <c r="A231" s="568"/>
      <c r="B231" s="545"/>
      <c r="C231" s="259" t="s">
        <v>397</v>
      </c>
      <c r="D231" s="564"/>
      <c r="E231" s="565"/>
      <c r="F231" s="568"/>
      <c r="G231" s="545"/>
      <c r="H231" s="259" t="s">
        <v>397</v>
      </c>
      <c r="I231" s="564"/>
      <c r="J231" s="565"/>
    </row>
    <row r="233" spans="1:10">
      <c r="A233" s="6"/>
      <c r="B233" s="7"/>
      <c r="C233" s="7"/>
      <c r="D233" s="7"/>
      <c r="E233" s="7"/>
      <c r="F233" s="7"/>
      <c r="G233" s="7"/>
      <c r="H233" s="7"/>
      <c r="I233" s="7"/>
      <c r="J233" s="8"/>
    </row>
    <row r="234" spans="1:10">
      <c r="A234" s="9"/>
      <c r="G234" s="604" t="str">
        <f>A213</f>
        <v>屋　根</v>
      </c>
      <c r="H234" s="537" t="str">
        <f>D214</f>
        <v>パワーシーラー</v>
      </c>
      <c r="I234" s="537"/>
      <c r="J234" s="35"/>
    </row>
    <row r="235" spans="1:10">
      <c r="A235" s="9"/>
      <c r="G235" s="605"/>
      <c r="H235" s="537" t="str">
        <f>D215</f>
        <v>シリコンベスト</v>
      </c>
      <c r="I235" s="537"/>
      <c r="J235" s="35"/>
    </row>
    <row r="236" spans="1:10">
      <c r="A236" s="9"/>
      <c r="G236" s="604" t="str">
        <f>A217</f>
        <v>外　壁</v>
      </c>
      <c r="H236" s="537" t="str">
        <f>D217</f>
        <v>パワーシーラー</v>
      </c>
      <c r="I236" s="537"/>
      <c r="J236" s="35"/>
    </row>
    <row r="237" spans="1:10">
      <c r="A237" s="9"/>
      <c r="G237" s="605"/>
      <c r="H237" s="537" t="str">
        <f>D218</f>
        <v>セラミシリコン</v>
      </c>
      <c r="I237" s="537"/>
      <c r="J237" s="35"/>
    </row>
    <row r="238" spans="1:10">
      <c r="A238" s="9"/>
      <c r="G238" s="604" t="str">
        <f>A220</f>
        <v>外　壁</v>
      </c>
      <c r="H238" s="609" t="s">
        <v>531</v>
      </c>
      <c r="I238" s="537"/>
      <c r="J238" s="35"/>
    </row>
    <row r="239" spans="1:10">
      <c r="A239" s="9"/>
      <c r="G239" s="605"/>
      <c r="H239" s="537" t="str">
        <f>D220</f>
        <v>セラミシリコン</v>
      </c>
      <c r="I239" s="537"/>
      <c r="J239" s="35"/>
    </row>
    <row r="240" spans="1:10">
      <c r="A240" s="9"/>
      <c r="G240" s="265" t="s">
        <v>530</v>
      </c>
      <c r="H240" s="537" t="str">
        <f>D222</f>
        <v>セラミシリコン</v>
      </c>
      <c r="I240" s="537"/>
      <c r="J240" s="35"/>
    </row>
    <row r="241" spans="1:10">
      <c r="A241" s="9"/>
      <c r="G241" s="266" t="str">
        <f>A224</f>
        <v>軒　天</v>
      </c>
      <c r="H241" s="537" t="str">
        <f>D224</f>
        <v>ケンエースGⅡ</v>
      </c>
      <c r="I241" s="537"/>
      <c r="J241" s="35"/>
    </row>
    <row r="242" spans="1:10">
      <c r="A242" s="9"/>
      <c r="G242" s="266" t="str">
        <f>A226</f>
        <v>破風板・鼻隠し</v>
      </c>
      <c r="H242" s="607" t="str">
        <f>D226</f>
        <v>クリーンマイルドシリコン</v>
      </c>
      <c r="I242" s="606"/>
      <c r="J242" s="35"/>
    </row>
    <row r="243" spans="1:10">
      <c r="A243" s="9"/>
      <c r="G243" s="266" t="str">
        <f>A228</f>
        <v>コーキング</v>
      </c>
      <c r="H243" s="606"/>
      <c r="I243" s="606"/>
      <c r="J243" s="35"/>
    </row>
    <row r="244" spans="1:10">
      <c r="A244" s="9"/>
      <c r="G244" s="266" t="str">
        <f>A230</f>
        <v>雨　樋</v>
      </c>
      <c r="H244" s="607" t="str">
        <f>D230</f>
        <v>クリーンマイルドシリコン</v>
      </c>
      <c r="I244" s="606"/>
      <c r="J244" s="35"/>
    </row>
    <row r="245" spans="1:10">
      <c r="A245" s="9"/>
      <c r="G245" s="266" t="str">
        <f>F215</f>
        <v>鉄部・板金</v>
      </c>
      <c r="H245" s="607" t="str">
        <f>I216</f>
        <v>クリーンマイルドシリコン</v>
      </c>
      <c r="I245" s="606"/>
      <c r="J245" s="35"/>
    </row>
    <row r="246" spans="1:10">
      <c r="A246" s="9"/>
      <c r="G246" s="266" t="str">
        <f>F218</f>
        <v>雨戸・シャッター</v>
      </c>
      <c r="H246" s="607" t="str">
        <f>I218</f>
        <v>クリーンマイルドシリコン</v>
      </c>
      <c r="I246" s="606"/>
      <c r="J246" s="35"/>
    </row>
    <row r="247" spans="1:10">
      <c r="A247" s="9"/>
      <c r="G247" s="266" t="str">
        <f>F220</f>
        <v>塀</v>
      </c>
      <c r="H247" s="537" t="str">
        <f>I220</f>
        <v>リシンベース</v>
      </c>
      <c r="I247" s="537"/>
      <c r="J247" s="35"/>
    </row>
    <row r="248" spans="1:10">
      <c r="A248" s="9"/>
      <c r="G248" s="266" t="str">
        <f>F226</f>
        <v>木部</v>
      </c>
      <c r="H248" s="608" t="str">
        <f>I226</f>
        <v>キシラ　　Or　　クリーンMSI</v>
      </c>
      <c r="I248" s="608"/>
      <c r="J248" s="35"/>
    </row>
    <row r="249" spans="1:10">
      <c r="A249" s="11"/>
      <c r="B249" s="12"/>
      <c r="C249" s="12"/>
      <c r="D249" s="12"/>
      <c r="E249" s="12"/>
      <c r="F249" s="12"/>
      <c r="G249" s="12"/>
      <c r="H249" s="12"/>
      <c r="I249" s="12"/>
      <c r="J249" s="13"/>
    </row>
    <row r="250" spans="1:10">
      <c r="A250" s="7"/>
      <c r="J250" s="7"/>
    </row>
  </sheetData>
  <mergeCells count="410">
    <mergeCell ref="G234:G235"/>
    <mergeCell ref="H234:I234"/>
    <mergeCell ref="H235:I235"/>
    <mergeCell ref="G236:G237"/>
    <mergeCell ref="H236:I236"/>
    <mergeCell ref="H237:I237"/>
    <mergeCell ref="H193:I193"/>
    <mergeCell ref="H194:I194"/>
    <mergeCell ref="H195:I195"/>
    <mergeCell ref="H243:I243"/>
    <mergeCell ref="H244:I244"/>
    <mergeCell ref="H245:I245"/>
    <mergeCell ref="H246:I246"/>
    <mergeCell ref="H247:I247"/>
    <mergeCell ref="H248:I248"/>
    <mergeCell ref="G238:G239"/>
    <mergeCell ref="H238:I238"/>
    <mergeCell ref="H239:I239"/>
    <mergeCell ref="H240:I240"/>
    <mergeCell ref="H241:I241"/>
    <mergeCell ref="H242:I242"/>
    <mergeCell ref="A230:B231"/>
    <mergeCell ref="D230:E230"/>
    <mergeCell ref="F230:G231"/>
    <mergeCell ref="I230:J230"/>
    <mergeCell ref="D231:E231"/>
    <mergeCell ref="I231:J231"/>
    <mergeCell ref="A228:B229"/>
    <mergeCell ref="D228:E228"/>
    <mergeCell ref="F228:G229"/>
    <mergeCell ref="I228:J228"/>
    <mergeCell ref="D229:E229"/>
    <mergeCell ref="I229:J229"/>
    <mergeCell ref="A226:B227"/>
    <mergeCell ref="D226:E226"/>
    <mergeCell ref="F226:G227"/>
    <mergeCell ref="I226:J226"/>
    <mergeCell ref="D227:E227"/>
    <mergeCell ref="I227:J227"/>
    <mergeCell ref="A224:B225"/>
    <mergeCell ref="D224:E224"/>
    <mergeCell ref="F224:G225"/>
    <mergeCell ref="I224:J224"/>
    <mergeCell ref="D225:E225"/>
    <mergeCell ref="I225:J225"/>
    <mergeCell ref="A222:B223"/>
    <mergeCell ref="D222:E222"/>
    <mergeCell ref="F222:G223"/>
    <mergeCell ref="I222:J222"/>
    <mergeCell ref="D223:E223"/>
    <mergeCell ref="I223:J223"/>
    <mergeCell ref="A220:B221"/>
    <mergeCell ref="D220:E220"/>
    <mergeCell ref="F220:G221"/>
    <mergeCell ref="I220:J220"/>
    <mergeCell ref="D221:E221"/>
    <mergeCell ref="I221:J221"/>
    <mergeCell ref="A217:B219"/>
    <mergeCell ref="D217:E217"/>
    <mergeCell ref="I217:J217"/>
    <mergeCell ref="D218:E218"/>
    <mergeCell ref="F218:G219"/>
    <mergeCell ref="I218:J218"/>
    <mergeCell ref="D219:E219"/>
    <mergeCell ref="I219:J219"/>
    <mergeCell ref="A210:B211"/>
    <mergeCell ref="C210:G211"/>
    <mergeCell ref="H210:J211"/>
    <mergeCell ref="A213:B216"/>
    <mergeCell ref="D214:E214"/>
    <mergeCell ref="D215:E215"/>
    <mergeCell ref="F215:G217"/>
    <mergeCell ref="I215:J215"/>
    <mergeCell ref="D216:E216"/>
    <mergeCell ref="I216:J216"/>
    <mergeCell ref="A206:A207"/>
    <mergeCell ref="B206:B207"/>
    <mergeCell ref="C206:J207"/>
    <mergeCell ref="A208:A209"/>
    <mergeCell ref="B208:B209"/>
    <mergeCell ref="C208:J209"/>
    <mergeCell ref="A201:J203"/>
    <mergeCell ref="A204:A205"/>
    <mergeCell ref="B204:B205"/>
    <mergeCell ref="C204:F205"/>
    <mergeCell ref="G204:H205"/>
    <mergeCell ref="I204:J205"/>
    <mergeCell ref="H196:I196"/>
    <mergeCell ref="H197:I197"/>
    <mergeCell ref="H198:I198"/>
    <mergeCell ref="G188:G189"/>
    <mergeCell ref="H188:I188"/>
    <mergeCell ref="H189:I189"/>
    <mergeCell ref="H190:I190"/>
    <mergeCell ref="H191:I191"/>
    <mergeCell ref="H192:I192"/>
    <mergeCell ref="G184:G185"/>
    <mergeCell ref="H184:I184"/>
    <mergeCell ref="H185:I185"/>
    <mergeCell ref="G186:G187"/>
    <mergeCell ref="H186:I186"/>
    <mergeCell ref="H187:I187"/>
    <mergeCell ref="A180:B181"/>
    <mergeCell ref="D180:E180"/>
    <mergeCell ref="F180:G181"/>
    <mergeCell ref="I180:J180"/>
    <mergeCell ref="D181:E181"/>
    <mergeCell ref="I181:J181"/>
    <mergeCell ref="A178:B179"/>
    <mergeCell ref="D178:E178"/>
    <mergeCell ref="F178:G179"/>
    <mergeCell ref="I178:J178"/>
    <mergeCell ref="D179:E179"/>
    <mergeCell ref="I179:J179"/>
    <mergeCell ref="A176:B177"/>
    <mergeCell ref="D176:E176"/>
    <mergeCell ref="F176:G177"/>
    <mergeCell ref="I176:J176"/>
    <mergeCell ref="D177:E177"/>
    <mergeCell ref="I177:J177"/>
    <mergeCell ref="A174:B175"/>
    <mergeCell ref="D174:E174"/>
    <mergeCell ref="F174:G175"/>
    <mergeCell ref="I174:J174"/>
    <mergeCell ref="D175:E175"/>
    <mergeCell ref="I175:J175"/>
    <mergeCell ref="A172:B173"/>
    <mergeCell ref="D172:E172"/>
    <mergeCell ref="F172:G173"/>
    <mergeCell ref="I172:J172"/>
    <mergeCell ref="D173:E173"/>
    <mergeCell ref="I173:J173"/>
    <mergeCell ref="A170:B171"/>
    <mergeCell ref="D170:E170"/>
    <mergeCell ref="F170:G171"/>
    <mergeCell ref="I170:J170"/>
    <mergeCell ref="D171:E171"/>
    <mergeCell ref="I171:J171"/>
    <mergeCell ref="A167:B169"/>
    <mergeCell ref="D167:E167"/>
    <mergeCell ref="I167:J167"/>
    <mergeCell ref="D168:E168"/>
    <mergeCell ref="F168:G169"/>
    <mergeCell ref="I168:J168"/>
    <mergeCell ref="D169:E169"/>
    <mergeCell ref="I169:J169"/>
    <mergeCell ref="A160:B161"/>
    <mergeCell ref="C160:G161"/>
    <mergeCell ref="H160:J161"/>
    <mergeCell ref="A163:B166"/>
    <mergeCell ref="D164:E164"/>
    <mergeCell ref="D165:E165"/>
    <mergeCell ref="F165:G167"/>
    <mergeCell ref="I165:J165"/>
    <mergeCell ref="D166:E166"/>
    <mergeCell ref="I166:J166"/>
    <mergeCell ref="A156:A157"/>
    <mergeCell ref="B156:B157"/>
    <mergeCell ref="C156:J157"/>
    <mergeCell ref="A158:A159"/>
    <mergeCell ref="B158:B159"/>
    <mergeCell ref="C158:J159"/>
    <mergeCell ref="A151:J153"/>
    <mergeCell ref="A154:A155"/>
    <mergeCell ref="B154:B155"/>
    <mergeCell ref="C154:F155"/>
    <mergeCell ref="G154:H155"/>
    <mergeCell ref="I154:J155"/>
    <mergeCell ref="H143:I143"/>
    <mergeCell ref="H144:I144"/>
    <mergeCell ref="H145:I145"/>
    <mergeCell ref="H146:I146"/>
    <mergeCell ref="H147:I147"/>
    <mergeCell ref="H148:I148"/>
    <mergeCell ref="G138:G139"/>
    <mergeCell ref="H138:I138"/>
    <mergeCell ref="H139:I139"/>
    <mergeCell ref="H140:I140"/>
    <mergeCell ref="H141:I141"/>
    <mergeCell ref="H142:I142"/>
    <mergeCell ref="G134:G135"/>
    <mergeCell ref="H134:I134"/>
    <mergeCell ref="H135:I135"/>
    <mergeCell ref="G136:G137"/>
    <mergeCell ref="H136:I136"/>
    <mergeCell ref="H137:I137"/>
    <mergeCell ref="A130:B131"/>
    <mergeCell ref="D130:E130"/>
    <mergeCell ref="F130:G131"/>
    <mergeCell ref="I130:J130"/>
    <mergeCell ref="D131:E131"/>
    <mergeCell ref="I131:J131"/>
    <mergeCell ref="A128:B129"/>
    <mergeCell ref="D128:E128"/>
    <mergeCell ref="F128:G129"/>
    <mergeCell ref="I128:J128"/>
    <mergeCell ref="D129:E129"/>
    <mergeCell ref="I129:J129"/>
    <mergeCell ref="A126:B127"/>
    <mergeCell ref="D126:E126"/>
    <mergeCell ref="F126:G127"/>
    <mergeCell ref="I126:J126"/>
    <mergeCell ref="D127:E127"/>
    <mergeCell ref="I127:J127"/>
    <mergeCell ref="A124:B125"/>
    <mergeCell ref="D124:E124"/>
    <mergeCell ref="F124:G125"/>
    <mergeCell ref="I124:J124"/>
    <mergeCell ref="D125:E125"/>
    <mergeCell ref="I125:J125"/>
    <mergeCell ref="A122:B123"/>
    <mergeCell ref="D122:E122"/>
    <mergeCell ref="F122:G123"/>
    <mergeCell ref="I122:J122"/>
    <mergeCell ref="D123:E123"/>
    <mergeCell ref="I123:J123"/>
    <mergeCell ref="A120:B121"/>
    <mergeCell ref="D120:E120"/>
    <mergeCell ref="F120:G121"/>
    <mergeCell ref="I120:J120"/>
    <mergeCell ref="D121:E121"/>
    <mergeCell ref="I121:J121"/>
    <mergeCell ref="A117:B119"/>
    <mergeCell ref="D117:E117"/>
    <mergeCell ref="I117:J117"/>
    <mergeCell ref="D118:E118"/>
    <mergeCell ref="F118:G119"/>
    <mergeCell ref="I118:J118"/>
    <mergeCell ref="D119:E119"/>
    <mergeCell ref="I119:J119"/>
    <mergeCell ref="A110:B111"/>
    <mergeCell ref="C110:G111"/>
    <mergeCell ref="H110:J111"/>
    <mergeCell ref="A113:B116"/>
    <mergeCell ref="D114:E114"/>
    <mergeCell ref="D115:E115"/>
    <mergeCell ref="F115:G117"/>
    <mergeCell ref="I115:J115"/>
    <mergeCell ref="D116:E116"/>
    <mergeCell ref="I116:J116"/>
    <mergeCell ref="A106:A107"/>
    <mergeCell ref="B106:B107"/>
    <mergeCell ref="C106:J107"/>
    <mergeCell ref="A108:A109"/>
    <mergeCell ref="B108:B109"/>
    <mergeCell ref="C108:J109"/>
    <mergeCell ref="A101:J103"/>
    <mergeCell ref="A104:A105"/>
    <mergeCell ref="B104:B105"/>
    <mergeCell ref="C104:F105"/>
    <mergeCell ref="G104:H105"/>
    <mergeCell ref="I104:J105"/>
    <mergeCell ref="H93:I93"/>
    <mergeCell ref="H94:I94"/>
    <mergeCell ref="H95:I95"/>
    <mergeCell ref="H96:I96"/>
    <mergeCell ref="H97:I97"/>
    <mergeCell ref="H98:I98"/>
    <mergeCell ref="G88:G89"/>
    <mergeCell ref="H88:I88"/>
    <mergeCell ref="H89:I89"/>
    <mergeCell ref="H90:I90"/>
    <mergeCell ref="H91:I91"/>
    <mergeCell ref="H92:I92"/>
    <mergeCell ref="G84:G85"/>
    <mergeCell ref="H84:I84"/>
    <mergeCell ref="H85:I85"/>
    <mergeCell ref="G86:G87"/>
    <mergeCell ref="H86:I86"/>
    <mergeCell ref="H87:I87"/>
    <mergeCell ref="A80:B81"/>
    <mergeCell ref="D80:E80"/>
    <mergeCell ref="F80:G81"/>
    <mergeCell ref="I80:J80"/>
    <mergeCell ref="D81:E81"/>
    <mergeCell ref="I81:J81"/>
    <mergeCell ref="A78:B79"/>
    <mergeCell ref="D78:E78"/>
    <mergeCell ref="F78:G79"/>
    <mergeCell ref="I78:J78"/>
    <mergeCell ref="D79:E79"/>
    <mergeCell ref="I79:J79"/>
    <mergeCell ref="A76:B77"/>
    <mergeCell ref="D76:E76"/>
    <mergeCell ref="F76:G77"/>
    <mergeCell ref="I76:J76"/>
    <mergeCell ref="D77:E77"/>
    <mergeCell ref="I77:J77"/>
    <mergeCell ref="A70:B71"/>
    <mergeCell ref="D70:E70"/>
    <mergeCell ref="F70:G71"/>
    <mergeCell ref="I70:J70"/>
    <mergeCell ref="D71:E71"/>
    <mergeCell ref="A74:B75"/>
    <mergeCell ref="D74:E74"/>
    <mergeCell ref="F74:G75"/>
    <mergeCell ref="I74:J74"/>
    <mergeCell ref="D75:E75"/>
    <mergeCell ref="I75:J75"/>
    <mergeCell ref="I71:J71"/>
    <mergeCell ref="A72:B73"/>
    <mergeCell ref="D72:E72"/>
    <mergeCell ref="F72:G73"/>
    <mergeCell ref="I72:J72"/>
    <mergeCell ref="D73:E73"/>
    <mergeCell ref="I73:J73"/>
    <mergeCell ref="A63:B66"/>
    <mergeCell ref="D64:E64"/>
    <mergeCell ref="D65:E65"/>
    <mergeCell ref="F65:G67"/>
    <mergeCell ref="I65:J65"/>
    <mergeCell ref="D66:E66"/>
    <mergeCell ref="I66:J66"/>
    <mergeCell ref="A67:B69"/>
    <mergeCell ref="D67:E67"/>
    <mergeCell ref="I67:J67"/>
    <mergeCell ref="D68:E68"/>
    <mergeCell ref="F68:G69"/>
    <mergeCell ref="I68:J68"/>
    <mergeCell ref="D69:E69"/>
    <mergeCell ref="I69:J69"/>
    <mergeCell ref="A58:A59"/>
    <mergeCell ref="B58:B59"/>
    <mergeCell ref="C58:J59"/>
    <mergeCell ref="A60:B61"/>
    <mergeCell ref="C60:G61"/>
    <mergeCell ref="H60:J61"/>
    <mergeCell ref="A54:A55"/>
    <mergeCell ref="B54:B55"/>
    <mergeCell ref="C54:F55"/>
    <mergeCell ref="G54:H55"/>
    <mergeCell ref="I54:J55"/>
    <mergeCell ref="A56:A57"/>
    <mergeCell ref="B56:B57"/>
    <mergeCell ref="C56:J57"/>
    <mergeCell ref="H45:I45"/>
    <mergeCell ref="H46:I46"/>
    <mergeCell ref="H47:I47"/>
    <mergeCell ref="H48:I48"/>
    <mergeCell ref="H49:I49"/>
    <mergeCell ref="A51:J53"/>
    <mergeCell ref="H40:I40"/>
    <mergeCell ref="H33:I33"/>
    <mergeCell ref="H34:I34"/>
    <mergeCell ref="A30:B31"/>
    <mergeCell ref="D30:E30"/>
    <mergeCell ref="F30:G31"/>
    <mergeCell ref="I30:J30"/>
    <mergeCell ref="D31:E31"/>
    <mergeCell ref="I31:J31"/>
    <mergeCell ref="A28:B29"/>
    <mergeCell ref="D28:E28"/>
    <mergeCell ref="F28:G29"/>
    <mergeCell ref="I28:J28"/>
    <mergeCell ref="D29:E29"/>
    <mergeCell ref="I29:J29"/>
    <mergeCell ref="A26:B27"/>
    <mergeCell ref="D26:E26"/>
    <mergeCell ref="F26:G27"/>
    <mergeCell ref="I26:J26"/>
    <mergeCell ref="D27:E27"/>
    <mergeCell ref="I27:J27"/>
    <mergeCell ref="I23:J23"/>
    <mergeCell ref="A24:B25"/>
    <mergeCell ref="D24:E24"/>
    <mergeCell ref="F24:G25"/>
    <mergeCell ref="I24:J24"/>
    <mergeCell ref="D25:E25"/>
    <mergeCell ref="I25:J25"/>
    <mergeCell ref="A20:B21"/>
    <mergeCell ref="F20:G21"/>
    <mergeCell ref="I20:J20"/>
    <mergeCell ref="D21:E21"/>
    <mergeCell ref="I21:J21"/>
    <mergeCell ref="A22:B23"/>
    <mergeCell ref="D22:E22"/>
    <mergeCell ref="F22:G23"/>
    <mergeCell ref="I22:J22"/>
    <mergeCell ref="D23:E23"/>
    <mergeCell ref="D20:E20"/>
    <mergeCell ref="D17:E17"/>
    <mergeCell ref="I17:J17"/>
    <mergeCell ref="F18:G19"/>
    <mergeCell ref="I18:J18"/>
    <mergeCell ref="D19:E19"/>
    <mergeCell ref="I19:J19"/>
    <mergeCell ref="A10:B11"/>
    <mergeCell ref="C10:G11"/>
    <mergeCell ref="H10:J11"/>
    <mergeCell ref="A13:B16"/>
    <mergeCell ref="D14:E14"/>
    <mergeCell ref="F15:G17"/>
    <mergeCell ref="I15:J15"/>
    <mergeCell ref="D16:E16"/>
    <mergeCell ref="I16:J16"/>
    <mergeCell ref="A17:B19"/>
    <mergeCell ref="D15:E15"/>
    <mergeCell ref="D18:E18"/>
    <mergeCell ref="A6:A7"/>
    <mergeCell ref="B6:B7"/>
    <mergeCell ref="C6:J7"/>
    <mergeCell ref="A8:A9"/>
    <mergeCell ref="B8:B9"/>
    <mergeCell ref="C8:J9"/>
    <mergeCell ref="A1:J3"/>
    <mergeCell ref="A4:A5"/>
    <mergeCell ref="B4:B5"/>
    <mergeCell ref="C4:F5"/>
    <mergeCell ref="G4:H5"/>
    <mergeCell ref="I4:J5"/>
  </mergeCells>
  <phoneticPr fontId="3"/>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50"/>
  <sheetViews>
    <sheetView workbookViewId="0">
      <selection activeCell="C212" sqref="C212"/>
    </sheetView>
  </sheetViews>
  <sheetFormatPr defaultRowHeight="13.2"/>
  <cols>
    <col min="1" max="1" width="4.88671875" customWidth="1"/>
    <col min="5" max="5" width="10.77734375" customWidth="1"/>
    <col min="7" max="7" width="4.88671875" customWidth="1"/>
    <col min="10" max="10" width="12.88671875" customWidth="1"/>
  </cols>
  <sheetData>
    <row r="1" spans="1:10">
      <c r="A1" s="548" t="s">
        <v>507</v>
      </c>
      <c r="B1" s="549"/>
      <c r="C1" s="549"/>
      <c r="D1" s="549"/>
      <c r="E1" s="549"/>
      <c r="F1" s="549"/>
      <c r="G1" s="549"/>
      <c r="H1" s="549"/>
      <c r="I1" s="549"/>
      <c r="J1" s="550"/>
    </row>
    <row r="2" spans="1:10">
      <c r="A2" s="551"/>
      <c r="B2" s="552"/>
      <c r="C2" s="552"/>
      <c r="D2" s="552"/>
      <c r="E2" s="552"/>
      <c r="F2" s="552"/>
      <c r="G2" s="552"/>
      <c r="H2" s="552"/>
      <c r="I2" s="552"/>
      <c r="J2" s="553"/>
    </row>
    <row r="3" spans="1:10">
      <c r="A3" s="554"/>
      <c r="B3" s="555"/>
      <c r="C3" s="555"/>
      <c r="D3" s="555"/>
      <c r="E3" s="555"/>
      <c r="F3" s="555"/>
      <c r="G3" s="555"/>
      <c r="H3" s="555"/>
      <c r="I3" s="555"/>
      <c r="J3" s="556"/>
    </row>
    <row r="4" spans="1:10">
      <c r="A4" s="557" t="s">
        <v>1</v>
      </c>
      <c r="B4" s="546"/>
      <c r="C4" s="542" t="str">
        <f>入力シート!B2</f>
        <v>蟻川　順子　 様</v>
      </c>
      <c r="D4" s="542"/>
      <c r="E4" s="542"/>
      <c r="F4" s="543"/>
      <c r="G4" s="546" t="s">
        <v>496</v>
      </c>
      <c r="H4" s="558"/>
      <c r="I4" s="546"/>
      <c r="J4" s="560"/>
    </row>
    <row r="5" spans="1:10">
      <c r="A5" s="539"/>
      <c r="B5" s="547"/>
      <c r="C5" s="544"/>
      <c r="D5" s="544"/>
      <c r="E5" s="544"/>
      <c r="F5" s="545"/>
      <c r="G5" s="547"/>
      <c r="H5" s="559"/>
      <c r="I5" s="547"/>
      <c r="J5" s="561"/>
    </row>
    <row r="6" spans="1:10">
      <c r="A6" s="538" t="s">
        <v>385</v>
      </c>
      <c r="B6" s="540"/>
      <c r="C6" s="542" t="str">
        <f>入力シート!B3</f>
        <v>370-0072　群馬県高崎市大八木町2014-12</v>
      </c>
      <c r="D6" s="542"/>
      <c r="E6" s="542"/>
      <c r="F6" s="542"/>
      <c r="G6" s="542"/>
      <c r="H6" s="542"/>
      <c r="I6" s="542"/>
      <c r="J6" s="543"/>
    </row>
    <row r="7" spans="1:10">
      <c r="A7" s="539"/>
      <c r="B7" s="541"/>
      <c r="C7" s="544"/>
      <c r="D7" s="544"/>
      <c r="E7" s="544"/>
      <c r="F7" s="544"/>
      <c r="G7" s="544"/>
      <c r="H7" s="544"/>
      <c r="I7" s="544"/>
      <c r="J7" s="545"/>
    </row>
    <row r="8" spans="1:10">
      <c r="A8" s="538" t="s">
        <v>407</v>
      </c>
      <c r="B8" s="546"/>
      <c r="C8" s="542" t="str">
        <f>入力シート!B5</f>
        <v>09022036838</v>
      </c>
      <c r="D8" s="542"/>
      <c r="E8" s="542"/>
      <c r="F8" s="542"/>
      <c r="G8" s="542"/>
      <c r="H8" s="542"/>
      <c r="I8" s="542"/>
      <c r="J8" s="543"/>
    </row>
    <row r="9" spans="1:10">
      <c r="A9" s="539"/>
      <c r="B9" s="547"/>
      <c r="C9" s="544"/>
      <c r="D9" s="544"/>
      <c r="E9" s="544"/>
      <c r="F9" s="544"/>
      <c r="G9" s="544"/>
      <c r="H9" s="544"/>
      <c r="I9" s="544"/>
      <c r="J9" s="545"/>
    </row>
    <row r="10" spans="1:10">
      <c r="A10" s="546" t="s">
        <v>387</v>
      </c>
      <c r="B10" s="558"/>
      <c r="C10" s="571" t="s">
        <v>571</v>
      </c>
      <c r="D10" s="572"/>
      <c r="E10" s="572"/>
      <c r="F10" s="572"/>
      <c r="G10" s="572"/>
      <c r="H10" s="574" t="s">
        <v>495</v>
      </c>
      <c r="I10" s="575"/>
      <c r="J10" s="576"/>
    </row>
    <row r="11" spans="1:10">
      <c r="A11" s="547"/>
      <c r="B11" s="559"/>
      <c r="C11" s="573"/>
      <c r="D11" s="573"/>
      <c r="E11" s="573"/>
      <c r="F11" s="573"/>
      <c r="G11" s="573"/>
      <c r="H11" s="577"/>
      <c r="I11" s="578"/>
      <c r="J11" s="579"/>
    </row>
    <row r="12" spans="1:10" ht="19.95" customHeight="1"/>
    <row r="13" spans="1:10" ht="19.95" customHeight="1">
      <c r="A13" s="546" t="s">
        <v>388</v>
      </c>
      <c r="B13" s="560"/>
      <c r="C13" s="256" t="s">
        <v>498</v>
      </c>
      <c r="D13" s="254" t="s">
        <v>499</v>
      </c>
      <c r="E13" s="255" t="s">
        <v>500</v>
      </c>
    </row>
    <row r="14" spans="1:10" ht="19.95" customHeight="1">
      <c r="A14" s="597"/>
      <c r="B14" s="598"/>
      <c r="C14" s="257" t="s">
        <v>497</v>
      </c>
      <c r="D14" s="581" t="s">
        <v>512</v>
      </c>
      <c r="E14" s="582"/>
      <c r="H14" s="12"/>
    </row>
    <row r="15" spans="1:10" ht="19.95" customHeight="1">
      <c r="A15" s="597"/>
      <c r="B15" s="598"/>
      <c r="C15" s="263" t="s">
        <v>506</v>
      </c>
      <c r="D15" s="264" t="str">
        <f>屋根P!C17</f>
        <v>クールくんマイティ―シリコン</v>
      </c>
      <c r="E15" s="271" t="str">
        <f>屋根P!C18</f>
        <v>クールくんマイティ―シリコン</v>
      </c>
      <c r="F15" s="546" t="s">
        <v>389</v>
      </c>
      <c r="G15" s="560"/>
      <c r="H15" s="262" t="s">
        <v>504</v>
      </c>
      <c r="I15" s="585" t="s">
        <v>505</v>
      </c>
      <c r="J15" s="586"/>
    </row>
    <row r="16" spans="1:10" ht="19.95" customHeight="1">
      <c r="A16" s="547"/>
      <c r="B16" s="561"/>
      <c r="C16" s="259" t="s">
        <v>397</v>
      </c>
      <c r="D16" s="587"/>
      <c r="E16" s="565"/>
      <c r="F16" s="597"/>
      <c r="G16" s="598"/>
      <c r="H16" s="258" t="s">
        <v>506</v>
      </c>
      <c r="I16" s="569" t="s">
        <v>509</v>
      </c>
      <c r="J16" s="570"/>
    </row>
    <row r="17" spans="1:10" ht="19.95" customHeight="1">
      <c r="A17" s="546" t="s">
        <v>404</v>
      </c>
      <c r="B17" s="560"/>
      <c r="C17" s="260" t="s">
        <v>501</v>
      </c>
      <c r="D17" s="562" t="s">
        <v>511</v>
      </c>
      <c r="E17" s="563"/>
      <c r="F17" s="603"/>
      <c r="G17" s="602"/>
      <c r="H17" s="259" t="s">
        <v>397</v>
      </c>
      <c r="I17" s="564"/>
      <c r="J17" s="565"/>
    </row>
    <row r="18" spans="1:10" ht="19.95" customHeight="1">
      <c r="A18" s="597"/>
      <c r="B18" s="598"/>
      <c r="C18" s="258" t="s">
        <v>506</v>
      </c>
      <c r="D18" s="264" t="str">
        <f>D15</f>
        <v>クールくんマイティ―シリコン</v>
      </c>
      <c r="E18" s="271" t="str">
        <f>E15</f>
        <v>クールくんマイティ―シリコン</v>
      </c>
      <c r="F18" s="566" t="s">
        <v>390</v>
      </c>
      <c r="G18" s="567"/>
      <c r="H18" s="258" t="s">
        <v>506</v>
      </c>
      <c r="I18" s="569" t="s">
        <v>509</v>
      </c>
      <c r="J18" s="570"/>
    </row>
    <row r="19" spans="1:10" ht="19.95" customHeight="1">
      <c r="A19" s="547"/>
      <c r="B19" s="561"/>
      <c r="C19" s="259" t="s">
        <v>397</v>
      </c>
      <c r="D19" s="564"/>
      <c r="E19" s="565"/>
      <c r="F19" s="568"/>
      <c r="G19" s="545"/>
      <c r="H19" s="259" t="s">
        <v>397</v>
      </c>
      <c r="I19" s="564"/>
      <c r="J19" s="565"/>
    </row>
    <row r="20" spans="1:10" ht="19.95" customHeight="1">
      <c r="A20" s="546" t="s">
        <v>404</v>
      </c>
      <c r="B20" s="560"/>
      <c r="C20" s="258" t="s">
        <v>506</v>
      </c>
      <c r="D20" s="264" t="str">
        <f>D15</f>
        <v>クールくんマイティ―シリコン</v>
      </c>
      <c r="E20" s="271" t="str">
        <f>E15</f>
        <v>クールくんマイティ―シリコン</v>
      </c>
      <c r="F20" s="580" t="s">
        <v>391</v>
      </c>
      <c r="G20" s="543"/>
      <c r="H20" s="258" t="s">
        <v>506</v>
      </c>
      <c r="I20" s="588" t="s">
        <v>534</v>
      </c>
      <c r="J20" s="589"/>
    </row>
    <row r="21" spans="1:10" ht="19.95" customHeight="1">
      <c r="A21" s="547"/>
      <c r="B21" s="561"/>
      <c r="C21" s="259" t="s">
        <v>397</v>
      </c>
      <c r="D21" s="564"/>
      <c r="E21" s="565"/>
      <c r="F21" s="568"/>
      <c r="G21" s="545"/>
      <c r="H21" s="259" t="s">
        <v>397</v>
      </c>
      <c r="I21" s="564"/>
      <c r="J21" s="565"/>
    </row>
    <row r="22" spans="1:10" ht="19.95" customHeight="1">
      <c r="A22" s="580" t="s">
        <v>392</v>
      </c>
      <c r="B22" s="543"/>
      <c r="C22" s="258" t="s">
        <v>506</v>
      </c>
      <c r="D22" s="590" t="str">
        <f>E15</f>
        <v>クールくんマイティ―シリコン</v>
      </c>
      <c r="E22" s="591"/>
      <c r="F22" s="580" t="s">
        <v>487</v>
      </c>
      <c r="G22" s="543"/>
      <c r="H22" s="258" t="s">
        <v>506</v>
      </c>
      <c r="I22" s="588" t="s">
        <v>513</v>
      </c>
      <c r="J22" s="589"/>
    </row>
    <row r="23" spans="1:10" ht="19.95" customHeight="1">
      <c r="A23" s="568"/>
      <c r="B23" s="545"/>
      <c r="C23" s="259" t="s">
        <v>397</v>
      </c>
      <c r="D23" s="564"/>
      <c r="E23" s="565"/>
      <c r="F23" s="568"/>
      <c r="G23" s="545"/>
      <c r="H23" s="259" t="s">
        <v>397</v>
      </c>
      <c r="I23" s="564"/>
      <c r="J23" s="565"/>
    </row>
    <row r="24" spans="1:10" ht="19.95" customHeight="1">
      <c r="A24" s="580" t="s">
        <v>393</v>
      </c>
      <c r="B24" s="543"/>
      <c r="C24" s="258" t="s">
        <v>506</v>
      </c>
      <c r="D24" s="592" t="s">
        <v>510</v>
      </c>
      <c r="E24" s="593"/>
      <c r="F24" s="580" t="s">
        <v>502</v>
      </c>
      <c r="G24" s="543"/>
      <c r="H24" s="258" t="s">
        <v>506</v>
      </c>
      <c r="I24" s="569" t="s">
        <v>509</v>
      </c>
      <c r="J24" s="570"/>
    </row>
    <row r="25" spans="1:10" ht="19.95" customHeight="1">
      <c r="A25" s="568"/>
      <c r="B25" s="545"/>
      <c r="C25" s="259" t="s">
        <v>397</v>
      </c>
      <c r="D25" s="564"/>
      <c r="E25" s="565"/>
      <c r="F25" s="568"/>
      <c r="G25" s="545"/>
      <c r="H25" s="259" t="s">
        <v>397</v>
      </c>
      <c r="I25" s="564"/>
      <c r="J25" s="565"/>
    </row>
    <row r="26" spans="1:10" ht="19.95" customHeight="1">
      <c r="A26" s="580" t="s">
        <v>394</v>
      </c>
      <c r="B26" s="543"/>
      <c r="C26" s="258" t="s">
        <v>506</v>
      </c>
      <c r="D26" s="569" t="s">
        <v>509</v>
      </c>
      <c r="E26" s="570"/>
      <c r="F26" s="580" t="s">
        <v>503</v>
      </c>
      <c r="G26" s="543"/>
      <c r="H26" s="258" t="s">
        <v>506</v>
      </c>
      <c r="I26" s="588" t="s">
        <v>514</v>
      </c>
      <c r="J26" s="589"/>
    </row>
    <row r="27" spans="1:10" ht="19.95" customHeight="1">
      <c r="A27" s="568"/>
      <c r="B27" s="545"/>
      <c r="C27" s="259" t="s">
        <v>397</v>
      </c>
      <c r="D27" s="564"/>
      <c r="E27" s="565"/>
      <c r="F27" s="568"/>
      <c r="G27" s="545"/>
      <c r="H27" s="259" t="s">
        <v>397</v>
      </c>
      <c r="I27" s="564"/>
      <c r="J27" s="565"/>
    </row>
    <row r="28" spans="1:10" ht="19.95" customHeight="1">
      <c r="A28" s="580" t="s">
        <v>398</v>
      </c>
      <c r="B28" s="543"/>
      <c r="C28" s="261" t="s">
        <v>396</v>
      </c>
      <c r="D28" s="562" t="s">
        <v>508</v>
      </c>
      <c r="E28" s="563"/>
      <c r="F28" s="580"/>
      <c r="G28" s="543"/>
      <c r="H28" s="261" t="s">
        <v>396</v>
      </c>
      <c r="I28" s="588"/>
      <c r="J28" s="589"/>
    </row>
    <row r="29" spans="1:10" ht="19.95" customHeight="1">
      <c r="A29" s="568"/>
      <c r="B29" s="545"/>
      <c r="C29" s="259" t="s">
        <v>397</v>
      </c>
      <c r="D29" s="564"/>
      <c r="E29" s="565"/>
      <c r="F29" s="568"/>
      <c r="G29" s="545"/>
      <c r="H29" s="259" t="s">
        <v>397</v>
      </c>
      <c r="I29" s="564"/>
      <c r="J29" s="565"/>
    </row>
    <row r="30" spans="1:10" ht="19.95" customHeight="1">
      <c r="A30" s="580" t="s">
        <v>395</v>
      </c>
      <c r="B30" s="543"/>
      <c r="C30" s="258" t="s">
        <v>506</v>
      </c>
      <c r="D30" s="569" t="s">
        <v>509</v>
      </c>
      <c r="E30" s="570"/>
      <c r="F30" s="580"/>
      <c r="G30" s="543"/>
      <c r="H30" s="261" t="s">
        <v>396</v>
      </c>
      <c r="I30" s="588"/>
      <c r="J30" s="589"/>
    </row>
    <row r="31" spans="1:10" ht="19.95" customHeight="1">
      <c r="A31" s="568"/>
      <c r="B31" s="545"/>
      <c r="C31" s="259" t="s">
        <v>397</v>
      </c>
      <c r="D31" s="564"/>
      <c r="E31" s="565"/>
      <c r="F31" s="568"/>
      <c r="G31" s="545"/>
      <c r="H31" s="259" t="s">
        <v>397</v>
      </c>
      <c r="I31" s="564"/>
      <c r="J31" s="565"/>
    </row>
    <row r="33" spans="1:10">
      <c r="A33" s="6"/>
      <c r="B33" s="7"/>
      <c r="C33" s="7"/>
      <c r="D33" s="7"/>
      <c r="E33" s="7"/>
      <c r="F33" s="7"/>
      <c r="G33" s="608" t="str">
        <f>A13</f>
        <v>屋　根</v>
      </c>
      <c r="H33" s="606" t="str">
        <f>D14</f>
        <v>エタニティEX2</v>
      </c>
      <c r="I33" s="606"/>
      <c r="J33" s="35"/>
    </row>
    <row r="34" spans="1:10">
      <c r="A34" s="9"/>
      <c r="G34" s="608"/>
      <c r="H34" s="606" t="str">
        <f>D15</f>
        <v>クールくんマイティ―シリコン</v>
      </c>
      <c r="I34" s="606"/>
      <c r="J34" s="35"/>
    </row>
    <row r="35" spans="1:10">
      <c r="A35" s="9"/>
      <c r="G35" s="608"/>
      <c r="H35" s="606" t="str">
        <f>E15</f>
        <v>クールくんマイティ―シリコン</v>
      </c>
      <c r="I35" s="606"/>
      <c r="J35" s="35"/>
    </row>
    <row r="36" spans="1:10">
      <c r="A36" s="9"/>
      <c r="G36" s="608" t="str">
        <f>A17</f>
        <v>外　壁</v>
      </c>
      <c r="H36" s="606" t="str">
        <f>D17</f>
        <v>エタニティEX1</v>
      </c>
      <c r="I36" s="606"/>
      <c r="J36" s="35"/>
    </row>
    <row r="37" spans="1:10">
      <c r="A37" s="9"/>
      <c r="G37" s="608"/>
      <c r="H37" s="606" t="str">
        <f>D18</f>
        <v>クールくんマイティ―シリコン</v>
      </c>
      <c r="I37" s="606"/>
      <c r="J37" s="35"/>
    </row>
    <row r="38" spans="1:10">
      <c r="A38" s="9"/>
      <c r="G38" s="608"/>
      <c r="H38" s="614" t="str">
        <f>E18</f>
        <v>クールくんマイティ―シリコン</v>
      </c>
      <c r="I38" s="606"/>
      <c r="J38" s="35"/>
    </row>
    <row r="39" spans="1:10">
      <c r="A39" s="9"/>
      <c r="G39" s="267" t="s">
        <v>530</v>
      </c>
      <c r="H39" s="606" t="str">
        <f>E20</f>
        <v>クールくんマイティ―シリコン</v>
      </c>
      <c r="I39" s="606"/>
      <c r="J39" s="35"/>
    </row>
    <row r="40" spans="1:10">
      <c r="A40" s="9"/>
      <c r="G40" s="265" t="str">
        <f>A24</f>
        <v>軒　天</v>
      </c>
      <c r="H40" s="606" t="str">
        <f>D24</f>
        <v>ケンエースGⅡ</v>
      </c>
      <c r="I40" s="606"/>
      <c r="J40" s="35"/>
    </row>
    <row r="41" spans="1:10">
      <c r="A41" s="9"/>
      <c r="G41" s="266" t="str">
        <f>A26</f>
        <v>破風板・鼻隠し</v>
      </c>
      <c r="H41" s="607" t="str">
        <f>D26</f>
        <v>シャングリラEX</v>
      </c>
      <c r="I41" s="606"/>
      <c r="J41" s="35"/>
    </row>
    <row r="42" spans="1:10">
      <c r="A42" s="9"/>
      <c r="G42" s="266" t="str">
        <f>A28</f>
        <v>コーキング</v>
      </c>
      <c r="H42" s="607" t="str">
        <f>D28</f>
        <v>オートンイクシード（打替）</v>
      </c>
      <c r="I42" s="606"/>
      <c r="J42" s="35"/>
    </row>
    <row r="43" spans="1:10">
      <c r="A43" s="9"/>
      <c r="G43" s="266" t="str">
        <f>A30</f>
        <v>雨　樋</v>
      </c>
      <c r="H43" s="607" t="str">
        <f>D30</f>
        <v>シャングリラEX</v>
      </c>
      <c r="I43" s="606"/>
      <c r="J43" s="35"/>
    </row>
    <row r="44" spans="1:10">
      <c r="A44" s="9"/>
      <c r="G44" s="266" t="str">
        <f>F15</f>
        <v>鉄部・板金</v>
      </c>
      <c r="H44" s="607" t="str">
        <f>I16</f>
        <v>シャングリラEX</v>
      </c>
      <c r="I44" s="606"/>
      <c r="J44" s="35"/>
    </row>
    <row r="45" spans="1:10">
      <c r="A45" s="9"/>
      <c r="G45" s="266" t="str">
        <f>F18</f>
        <v>雨戸・シャッター</v>
      </c>
      <c r="H45" s="607" t="str">
        <f>I18</f>
        <v>シャングリラEX</v>
      </c>
      <c r="I45" s="606"/>
      <c r="J45" s="35"/>
    </row>
    <row r="46" spans="1:10">
      <c r="A46" s="9"/>
      <c r="G46" s="266" t="str">
        <f>F20</f>
        <v>塀</v>
      </c>
      <c r="H46" s="607" t="str">
        <f>I20</f>
        <v>ナノコンポジットW</v>
      </c>
      <c r="I46" s="606"/>
      <c r="J46" s="35"/>
    </row>
    <row r="47" spans="1:10">
      <c r="A47" s="9"/>
      <c r="G47" s="266" t="str">
        <f>F26</f>
        <v>木部</v>
      </c>
      <c r="H47" s="606" t="str">
        <f>I26</f>
        <v>キシラ　　Or　　PPSI</v>
      </c>
      <c r="I47" s="606"/>
      <c r="J47" s="35"/>
    </row>
    <row r="48" spans="1:10">
      <c r="A48" s="9"/>
      <c r="G48" s="266"/>
      <c r="H48" s="608"/>
      <c r="I48" s="608"/>
      <c r="J48" s="35"/>
    </row>
    <row r="49" spans="1:10">
      <c r="A49" s="11"/>
      <c r="B49" s="12"/>
      <c r="C49" s="12"/>
      <c r="D49" s="12"/>
      <c r="E49" s="12"/>
      <c r="F49" s="12"/>
      <c r="G49" s="35"/>
      <c r="H49" s="537"/>
      <c r="I49" s="537"/>
      <c r="J49" s="35"/>
    </row>
    <row r="50" spans="1:10">
      <c r="A50" s="7"/>
    </row>
    <row r="51" spans="1:10">
      <c r="A51" s="548" t="s">
        <v>386</v>
      </c>
      <c r="B51" s="549"/>
      <c r="C51" s="549"/>
      <c r="D51" s="549"/>
      <c r="E51" s="549"/>
      <c r="F51" s="549"/>
      <c r="G51" s="549"/>
      <c r="H51" s="549"/>
      <c r="I51" s="549"/>
      <c r="J51" s="550"/>
    </row>
    <row r="52" spans="1:10">
      <c r="A52" s="551"/>
      <c r="B52" s="552"/>
      <c r="C52" s="552"/>
      <c r="D52" s="552"/>
      <c r="E52" s="552"/>
      <c r="F52" s="552"/>
      <c r="G52" s="552"/>
      <c r="H52" s="552"/>
      <c r="I52" s="552"/>
      <c r="J52" s="553"/>
    </row>
    <row r="53" spans="1:10">
      <c r="A53" s="554"/>
      <c r="B53" s="555"/>
      <c r="C53" s="555"/>
      <c r="D53" s="555"/>
      <c r="E53" s="555"/>
      <c r="F53" s="555"/>
      <c r="G53" s="555"/>
      <c r="H53" s="555"/>
      <c r="I53" s="555"/>
      <c r="J53" s="556"/>
    </row>
    <row r="54" spans="1:10">
      <c r="A54" s="557" t="s">
        <v>1</v>
      </c>
      <c r="B54" s="546"/>
      <c r="C54" s="542" t="str">
        <f>入力シート!B2</f>
        <v>蟻川　順子　 様</v>
      </c>
      <c r="D54" s="542"/>
      <c r="E54" s="542"/>
      <c r="F54" s="543"/>
      <c r="G54" s="546" t="s">
        <v>496</v>
      </c>
      <c r="H54" s="558"/>
      <c r="I54" s="546"/>
      <c r="J54" s="560"/>
    </row>
    <row r="55" spans="1:10">
      <c r="A55" s="539"/>
      <c r="B55" s="547"/>
      <c r="C55" s="544"/>
      <c r="D55" s="544"/>
      <c r="E55" s="544"/>
      <c r="F55" s="545"/>
      <c r="G55" s="547"/>
      <c r="H55" s="559"/>
      <c r="I55" s="547"/>
      <c r="J55" s="561"/>
    </row>
    <row r="56" spans="1:10">
      <c r="A56" s="538" t="s">
        <v>385</v>
      </c>
      <c r="B56" s="540"/>
      <c r="C56" s="542" t="str">
        <f>入力シート!B3</f>
        <v>370-0072　群馬県高崎市大八木町2014-12</v>
      </c>
      <c r="D56" s="542"/>
      <c r="E56" s="542"/>
      <c r="F56" s="542"/>
      <c r="G56" s="542"/>
      <c r="H56" s="542"/>
      <c r="I56" s="542"/>
      <c r="J56" s="543"/>
    </row>
    <row r="57" spans="1:10">
      <c r="A57" s="539"/>
      <c r="B57" s="541"/>
      <c r="C57" s="544"/>
      <c r="D57" s="544"/>
      <c r="E57" s="544"/>
      <c r="F57" s="544"/>
      <c r="G57" s="544"/>
      <c r="H57" s="544"/>
      <c r="I57" s="544"/>
      <c r="J57" s="545"/>
    </row>
    <row r="58" spans="1:10">
      <c r="A58" s="538" t="s">
        <v>407</v>
      </c>
      <c r="B58" s="546"/>
      <c r="C58" s="542" t="str">
        <f>入力シート!B5</f>
        <v>09022036838</v>
      </c>
      <c r="D58" s="542"/>
      <c r="E58" s="542"/>
      <c r="F58" s="542"/>
      <c r="G58" s="542"/>
      <c r="H58" s="542"/>
      <c r="I58" s="542"/>
      <c r="J58" s="543"/>
    </row>
    <row r="59" spans="1:10">
      <c r="A59" s="539"/>
      <c r="B59" s="547"/>
      <c r="C59" s="544"/>
      <c r="D59" s="544"/>
      <c r="E59" s="544"/>
      <c r="F59" s="544"/>
      <c r="G59" s="544"/>
      <c r="H59" s="544"/>
      <c r="I59" s="544"/>
      <c r="J59" s="545"/>
    </row>
    <row r="60" spans="1:10">
      <c r="A60" s="546" t="s">
        <v>387</v>
      </c>
      <c r="B60" s="558"/>
      <c r="C60" s="571" t="s">
        <v>571</v>
      </c>
      <c r="D60" s="572"/>
      <c r="E60" s="572"/>
      <c r="F60" s="572"/>
      <c r="G60" s="572"/>
      <c r="H60" s="574" t="s">
        <v>495</v>
      </c>
      <c r="I60" s="575"/>
      <c r="J60" s="576"/>
    </row>
    <row r="61" spans="1:10">
      <c r="A61" s="547"/>
      <c r="B61" s="559"/>
      <c r="C61" s="573"/>
      <c r="D61" s="573"/>
      <c r="E61" s="573"/>
      <c r="F61" s="573"/>
      <c r="G61" s="573"/>
      <c r="H61" s="577"/>
      <c r="I61" s="578"/>
      <c r="J61" s="579"/>
    </row>
    <row r="62" spans="1:10" ht="19.95" customHeight="1"/>
    <row r="63" spans="1:10" ht="19.95" customHeight="1">
      <c r="A63" s="546" t="s">
        <v>388</v>
      </c>
      <c r="B63" s="560"/>
      <c r="C63" s="256" t="s">
        <v>498</v>
      </c>
      <c r="D63" s="254" t="s">
        <v>499</v>
      </c>
      <c r="E63" s="255" t="s">
        <v>500</v>
      </c>
    </row>
    <row r="64" spans="1:10" ht="19.95" customHeight="1">
      <c r="A64" s="597"/>
      <c r="B64" s="598"/>
      <c r="C64" s="257" t="s">
        <v>497</v>
      </c>
      <c r="D64" s="599" t="s">
        <v>512</v>
      </c>
      <c r="E64" s="600"/>
      <c r="H64" s="12"/>
    </row>
    <row r="65" spans="1:10" ht="19.95" customHeight="1">
      <c r="A65" s="597"/>
      <c r="B65" s="598"/>
      <c r="C65" s="258" t="s">
        <v>506</v>
      </c>
      <c r="D65" s="601" t="s">
        <v>509</v>
      </c>
      <c r="E65" s="602"/>
      <c r="F65" s="546" t="s">
        <v>389</v>
      </c>
      <c r="G65" s="560"/>
      <c r="H65" s="262" t="s">
        <v>504</v>
      </c>
      <c r="I65" s="585" t="s">
        <v>505</v>
      </c>
      <c r="J65" s="586"/>
    </row>
    <row r="66" spans="1:10" ht="19.95" customHeight="1">
      <c r="A66" s="547"/>
      <c r="B66" s="561"/>
      <c r="C66" s="259" t="s">
        <v>397</v>
      </c>
      <c r="D66" s="564"/>
      <c r="E66" s="565"/>
      <c r="F66" s="597"/>
      <c r="G66" s="598"/>
      <c r="H66" s="258" t="s">
        <v>506</v>
      </c>
      <c r="I66" s="601" t="s">
        <v>509</v>
      </c>
      <c r="J66" s="602"/>
    </row>
    <row r="67" spans="1:10" ht="19.95" customHeight="1">
      <c r="A67" s="546" t="s">
        <v>404</v>
      </c>
      <c r="B67" s="560"/>
      <c r="C67" s="260" t="s">
        <v>501</v>
      </c>
      <c r="D67" s="588" t="s">
        <v>511</v>
      </c>
      <c r="E67" s="589"/>
      <c r="F67" s="603"/>
      <c r="G67" s="602"/>
      <c r="H67" s="259" t="s">
        <v>397</v>
      </c>
      <c r="I67" s="564"/>
      <c r="J67" s="565"/>
    </row>
    <row r="68" spans="1:10" ht="19.95" customHeight="1">
      <c r="A68" s="597"/>
      <c r="B68" s="598"/>
      <c r="C68" s="258" t="s">
        <v>506</v>
      </c>
      <c r="D68" s="601" t="s">
        <v>509</v>
      </c>
      <c r="E68" s="602"/>
      <c r="F68" s="566" t="s">
        <v>390</v>
      </c>
      <c r="G68" s="567"/>
      <c r="H68" s="258" t="s">
        <v>506</v>
      </c>
      <c r="I68" s="601" t="s">
        <v>509</v>
      </c>
      <c r="J68" s="602"/>
    </row>
    <row r="69" spans="1:10" ht="19.95" customHeight="1">
      <c r="A69" s="547"/>
      <c r="B69" s="561"/>
      <c r="C69" s="259" t="s">
        <v>397</v>
      </c>
      <c r="D69" s="564"/>
      <c r="E69" s="565"/>
      <c r="F69" s="568"/>
      <c r="G69" s="545"/>
      <c r="H69" s="259" t="s">
        <v>397</v>
      </c>
      <c r="I69" s="564"/>
      <c r="J69" s="565"/>
    </row>
    <row r="70" spans="1:10" ht="19.95" customHeight="1">
      <c r="A70" s="546" t="s">
        <v>404</v>
      </c>
      <c r="B70" s="560"/>
      <c r="C70" s="258" t="s">
        <v>506</v>
      </c>
      <c r="D70" s="601" t="s">
        <v>509</v>
      </c>
      <c r="E70" s="602"/>
      <c r="F70" s="580" t="s">
        <v>391</v>
      </c>
      <c r="G70" s="543"/>
      <c r="H70" s="258" t="s">
        <v>506</v>
      </c>
      <c r="I70" s="588" t="s">
        <v>534</v>
      </c>
      <c r="J70" s="589"/>
    </row>
    <row r="71" spans="1:10" ht="19.95" customHeight="1">
      <c r="A71" s="547"/>
      <c r="B71" s="561"/>
      <c r="C71" s="259" t="s">
        <v>397</v>
      </c>
      <c r="D71" s="564"/>
      <c r="E71" s="565"/>
      <c r="F71" s="568"/>
      <c r="G71" s="545"/>
      <c r="H71" s="259" t="s">
        <v>397</v>
      </c>
      <c r="I71" s="564"/>
      <c r="J71" s="565"/>
    </row>
    <row r="72" spans="1:10" ht="19.95" customHeight="1">
      <c r="A72" s="580" t="s">
        <v>392</v>
      </c>
      <c r="B72" s="543"/>
      <c r="C72" s="258" t="s">
        <v>506</v>
      </c>
      <c r="D72" s="601" t="s">
        <v>509</v>
      </c>
      <c r="E72" s="602"/>
      <c r="F72" s="580" t="s">
        <v>487</v>
      </c>
      <c r="G72" s="543"/>
      <c r="H72" s="258" t="s">
        <v>506</v>
      </c>
      <c r="I72" s="588"/>
      <c r="J72" s="589"/>
    </row>
    <row r="73" spans="1:10" ht="19.95" customHeight="1">
      <c r="A73" s="568"/>
      <c r="B73" s="545"/>
      <c r="C73" s="259" t="s">
        <v>397</v>
      </c>
      <c r="D73" s="564"/>
      <c r="E73" s="565"/>
      <c r="F73" s="568"/>
      <c r="G73" s="545"/>
      <c r="H73" s="259" t="s">
        <v>397</v>
      </c>
      <c r="I73" s="564"/>
      <c r="J73" s="565"/>
    </row>
    <row r="74" spans="1:10" ht="19.95" customHeight="1">
      <c r="A74" s="580" t="s">
        <v>393</v>
      </c>
      <c r="B74" s="543"/>
      <c r="C74" s="258" t="s">
        <v>506</v>
      </c>
      <c r="D74" s="592" t="s">
        <v>510</v>
      </c>
      <c r="E74" s="593"/>
      <c r="F74" s="580" t="s">
        <v>502</v>
      </c>
      <c r="G74" s="543"/>
      <c r="H74" s="258" t="s">
        <v>506</v>
      </c>
      <c r="I74" s="569" t="s">
        <v>509</v>
      </c>
      <c r="J74" s="570"/>
    </row>
    <row r="75" spans="1:10" ht="19.95" customHeight="1">
      <c r="A75" s="568"/>
      <c r="B75" s="545"/>
      <c r="C75" s="259" t="s">
        <v>397</v>
      </c>
      <c r="D75" s="564"/>
      <c r="E75" s="565"/>
      <c r="F75" s="568"/>
      <c r="G75" s="545"/>
      <c r="H75" s="259" t="s">
        <v>397</v>
      </c>
      <c r="I75" s="564"/>
      <c r="J75" s="565"/>
    </row>
    <row r="76" spans="1:10" ht="19.95" customHeight="1">
      <c r="A76" s="580" t="s">
        <v>394</v>
      </c>
      <c r="B76" s="543"/>
      <c r="C76" s="258" t="s">
        <v>506</v>
      </c>
      <c r="D76" s="601" t="s">
        <v>509</v>
      </c>
      <c r="E76" s="602"/>
      <c r="F76" s="580" t="s">
        <v>503</v>
      </c>
      <c r="G76" s="543"/>
      <c r="H76" s="258" t="s">
        <v>506</v>
      </c>
      <c r="I76" s="588" t="s">
        <v>514</v>
      </c>
      <c r="J76" s="589"/>
    </row>
    <row r="77" spans="1:10" ht="19.95" customHeight="1">
      <c r="A77" s="568"/>
      <c r="B77" s="545"/>
      <c r="C77" s="259" t="s">
        <v>397</v>
      </c>
      <c r="D77" s="564"/>
      <c r="E77" s="565"/>
      <c r="F77" s="568"/>
      <c r="G77" s="545"/>
      <c r="H77" s="259" t="s">
        <v>397</v>
      </c>
      <c r="I77" s="564"/>
      <c r="J77" s="565"/>
    </row>
    <row r="78" spans="1:10" ht="19.95" customHeight="1">
      <c r="A78" s="580" t="s">
        <v>398</v>
      </c>
      <c r="B78" s="543"/>
      <c r="C78" s="261" t="s">
        <v>396</v>
      </c>
      <c r="D78" s="562" t="s">
        <v>508</v>
      </c>
      <c r="E78" s="563"/>
      <c r="F78" s="580"/>
      <c r="G78" s="543"/>
      <c r="H78" s="261" t="s">
        <v>396</v>
      </c>
      <c r="I78" s="588"/>
      <c r="J78" s="589"/>
    </row>
    <row r="79" spans="1:10" ht="19.95" customHeight="1">
      <c r="A79" s="568"/>
      <c r="B79" s="545"/>
      <c r="C79" s="259" t="s">
        <v>397</v>
      </c>
      <c r="D79" s="564"/>
      <c r="E79" s="565"/>
      <c r="F79" s="568"/>
      <c r="G79" s="545"/>
      <c r="H79" s="259" t="s">
        <v>397</v>
      </c>
      <c r="I79" s="564"/>
      <c r="J79" s="565"/>
    </row>
    <row r="80" spans="1:10" ht="19.95" customHeight="1">
      <c r="A80" s="580" t="s">
        <v>395</v>
      </c>
      <c r="B80" s="543"/>
      <c r="C80" s="258" t="s">
        <v>506</v>
      </c>
      <c r="D80" s="601" t="s">
        <v>509</v>
      </c>
      <c r="E80" s="602"/>
      <c r="F80" s="580"/>
      <c r="G80" s="543"/>
      <c r="H80" s="261" t="s">
        <v>396</v>
      </c>
      <c r="I80" s="588"/>
      <c r="J80" s="589"/>
    </row>
    <row r="81" spans="1:10" ht="19.95" customHeight="1">
      <c r="A81" s="568"/>
      <c r="B81" s="545"/>
      <c r="C81" s="259" t="s">
        <v>397</v>
      </c>
      <c r="D81" s="564"/>
      <c r="E81" s="565"/>
      <c r="F81" s="568"/>
      <c r="G81" s="545"/>
      <c r="H81" s="259" t="s">
        <v>397</v>
      </c>
      <c r="I81" s="564"/>
      <c r="J81" s="565"/>
    </row>
    <row r="83" spans="1:10">
      <c r="A83" s="6"/>
      <c r="B83" s="7"/>
      <c r="C83" s="7"/>
      <c r="D83" s="7"/>
      <c r="E83" s="7"/>
      <c r="F83" s="7"/>
      <c r="G83" s="7"/>
      <c r="H83" s="7"/>
      <c r="I83" s="7"/>
      <c r="J83" s="8"/>
    </row>
    <row r="84" spans="1:10">
      <c r="A84" s="9"/>
      <c r="G84" s="604" t="str">
        <f>A63</f>
        <v>屋　根</v>
      </c>
      <c r="H84" s="537" t="str">
        <f>D64</f>
        <v>エタニティEX2</v>
      </c>
      <c r="I84" s="537"/>
      <c r="J84" s="35"/>
    </row>
    <row r="85" spans="1:10">
      <c r="A85" s="9"/>
      <c r="G85" s="605"/>
      <c r="H85" s="537" t="str">
        <f>D65</f>
        <v>シャングリラEX</v>
      </c>
      <c r="I85" s="537"/>
      <c r="J85" s="35"/>
    </row>
    <row r="86" spans="1:10">
      <c r="A86" s="9"/>
      <c r="G86" s="604" t="str">
        <f>A67</f>
        <v>外　壁</v>
      </c>
      <c r="H86" s="537" t="str">
        <f>D67</f>
        <v>エタニティEX1</v>
      </c>
      <c r="I86" s="537"/>
      <c r="J86" s="35"/>
    </row>
    <row r="87" spans="1:10">
      <c r="A87" s="9"/>
      <c r="G87" s="605"/>
      <c r="H87" s="537" t="str">
        <f>D68</f>
        <v>シャングリラEX</v>
      </c>
      <c r="I87" s="537"/>
      <c r="J87" s="35"/>
    </row>
    <row r="88" spans="1:10">
      <c r="A88" s="9"/>
      <c r="G88" s="604" t="str">
        <f>A70</f>
        <v>外　壁</v>
      </c>
      <c r="H88" s="609" t="s">
        <v>531</v>
      </c>
      <c r="I88" s="537"/>
      <c r="J88" s="35"/>
    </row>
    <row r="89" spans="1:10">
      <c r="A89" s="9"/>
      <c r="G89" s="605"/>
      <c r="H89" s="537" t="str">
        <f>D70</f>
        <v>シャングリラEX</v>
      </c>
      <c r="I89" s="537"/>
      <c r="J89" s="35"/>
    </row>
    <row r="90" spans="1:10">
      <c r="A90" s="9"/>
      <c r="G90" s="265" t="s">
        <v>530</v>
      </c>
      <c r="H90" s="537" t="str">
        <f>D72</f>
        <v>シャングリラEX</v>
      </c>
      <c r="I90" s="537"/>
      <c r="J90" s="35"/>
    </row>
    <row r="91" spans="1:10">
      <c r="A91" s="9"/>
      <c r="G91" s="266" t="str">
        <f>A74</f>
        <v>軒　天</v>
      </c>
      <c r="H91" s="537" t="str">
        <f>D74</f>
        <v>ケンエースGⅡ</v>
      </c>
      <c r="I91" s="537"/>
      <c r="J91" s="35"/>
    </row>
    <row r="92" spans="1:10">
      <c r="A92" s="9"/>
      <c r="G92" s="266" t="str">
        <f>A76</f>
        <v>破風板・鼻隠し</v>
      </c>
      <c r="H92" s="607" t="str">
        <f>D76</f>
        <v>シャングリラEX</v>
      </c>
      <c r="I92" s="606"/>
      <c r="J92" s="35"/>
    </row>
    <row r="93" spans="1:10">
      <c r="A93" s="9"/>
      <c r="G93" s="266" t="str">
        <f>A78</f>
        <v>コーキング</v>
      </c>
      <c r="H93" s="606"/>
      <c r="I93" s="606"/>
      <c r="J93" s="35"/>
    </row>
    <row r="94" spans="1:10">
      <c r="A94" s="9"/>
      <c r="G94" s="266" t="str">
        <f>A80</f>
        <v>雨　樋</v>
      </c>
      <c r="H94" s="607" t="str">
        <f>D80</f>
        <v>シャングリラEX</v>
      </c>
      <c r="I94" s="606"/>
      <c r="J94" s="35"/>
    </row>
    <row r="95" spans="1:10">
      <c r="A95" s="9"/>
      <c r="G95" s="266" t="str">
        <f>F65</f>
        <v>鉄部・板金</v>
      </c>
      <c r="H95" s="607" t="str">
        <f>I66</f>
        <v>シャングリラEX</v>
      </c>
      <c r="I95" s="606"/>
      <c r="J95" s="35"/>
    </row>
    <row r="96" spans="1:10">
      <c r="A96" s="9"/>
      <c r="G96" s="266" t="str">
        <f>F68</f>
        <v>雨戸・シャッター</v>
      </c>
      <c r="H96" s="607" t="str">
        <f>I68</f>
        <v>シャングリラEX</v>
      </c>
      <c r="I96" s="606"/>
      <c r="J96" s="35"/>
    </row>
    <row r="97" spans="1:10">
      <c r="A97" s="9"/>
      <c r="G97" s="266" t="str">
        <f>F70</f>
        <v>塀</v>
      </c>
      <c r="H97" s="537" t="str">
        <f>I70</f>
        <v>ナノコンポジットW</v>
      </c>
      <c r="I97" s="537"/>
      <c r="J97" s="35"/>
    </row>
    <row r="98" spans="1:10">
      <c r="A98" s="9"/>
      <c r="G98" s="266" t="str">
        <f>F76</f>
        <v>木部</v>
      </c>
      <c r="H98" s="608" t="str">
        <f>I76</f>
        <v>キシラ　　Or　　PPSI</v>
      </c>
      <c r="I98" s="608"/>
      <c r="J98" s="35"/>
    </row>
    <row r="99" spans="1:10">
      <c r="A99" s="11"/>
      <c r="B99" s="12"/>
      <c r="C99" s="12"/>
      <c r="D99" s="12"/>
      <c r="E99" s="12"/>
      <c r="F99" s="12"/>
      <c r="G99" s="12"/>
      <c r="H99" s="12"/>
      <c r="I99" s="12"/>
      <c r="J99" s="13"/>
    </row>
    <row r="100" spans="1:10">
      <c r="A100" s="7"/>
      <c r="J100" s="7"/>
    </row>
    <row r="101" spans="1:10">
      <c r="A101" s="548" t="s">
        <v>386</v>
      </c>
      <c r="B101" s="549"/>
      <c r="C101" s="549"/>
      <c r="D101" s="549"/>
      <c r="E101" s="549"/>
      <c r="F101" s="549"/>
      <c r="G101" s="549"/>
      <c r="H101" s="549"/>
      <c r="I101" s="549"/>
      <c r="J101" s="550"/>
    </row>
    <row r="102" spans="1:10">
      <c r="A102" s="551"/>
      <c r="B102" s="552"/>
      <c r="C102" s="552"/>
      <c r="D102" s="552"/>
      <c r="E102" s="552"/>
      <c r="F102" s="552"/>
      <c r="G102" s="552"/>
      <c r="H102" s="552"/>
      <c r="I102" s="552"/>
      <c r="J102" s="553"/>
    </row>
    <row r="103" spans="1:10">
      <c r="A103" s="554"/>
      <c r="B103" s="555"/>
      <c r="C103" s="555"/>
      <c r="D103" s="555"/>
      <c r="E103" s="555"/>
      <c r="F103" s="555"/>
      <c r="G103" s="555"/>
      <c r="H103" s="555"/>
      <c r="I103" s="555"/>
      <c r="J103" s="556"/>
    </row>
    <row r="104" spans="1:10">
      <c r="A104" s="557" t="s">
        <v>1</v>
      </c>
      <c r="B104" s="546"/>
      <c r="C104" s="542" t="str">
        <f>入力シート!B2</f>
        <v>蟻川　順子　 様</v>
      </c>
      <c r="D104" s="542"/>
      <c r="E104" s="542"/>
      <c r="F104" s="543"/>
      <c r="G104" s="546" t="s">
        <v>496</v>
      </c>
      <c r="H104" s="558"/>
      <c r="I104" s="546"/>
      <c r="J104" s="560"/>
    </row>
    <row r="105" spans="1:10">
      <c r="A105" s="539"/>
      <c r="B105" s="547"/>
      <c r="C105" s="544"/>
      <c r="D105" s="544"/>
      <c r="E105" s="544"/>
      <c r="F105" s="545"/>
      <c r="G105" s="547"/>
      <c r="H105" s="559"/>
      <c r="I105" s="547"/>
      <c r="J105" s="561"/>
    </row>
    <row r="106" spans="1:10">
      <c r="A106" s="538" t="s">
        <v>385</v>
      </c>
      <c r="B106" s="540"/>
      <c r="C106" s="542" t="str">
        <f>入力シート!B3</f>
        <v>370-0072　群馬県高崎市大八木町2014-12</v>
      </c>
      <c r="D106" s="542"/>
      <c r="E106" s="542"/>
      <c r="F106" s="542"/>
      <c r="G106" s="542"/>
      <c r="H106" s="542"/>
      <c r="I106" s="542"/>
      <c r="J106" s="543"/>
    </row>
    <row r="107" spans="1:10">
      <c r="A107" s="539"/>
      <c r="B107" s="541"/>
      <c r="C107" s="544"/>
      <c r="D107" s="544"/>
      <c r="E107" s="544"/>
      <c r="F107" s="544"/>
      <c r="G107" s="544"/>
      <c r="H107" s="544"/>
      <c r="I107" s="544"/>
      <c r="J107" s="545"/>
    </row>
    <row r="108" spans="1:10">
      <c r="A108" s="538" t="s">
        <v>407</v>
      </c>
      <c r="B108" s="546"/>
      <c r="C108" s="542" t="str">
        <f>入力シート!B5</f>
        <v>09022036838</v>
      </c>
      <c r="D108" s="542"/>
      <c r="E108" s="542"/>
      <c r="F108" s="542"/>
      <c r="G108" s="542"/>
      <c r="H108" s="542"/>
      <c r="I108" s="542"/>
      <c r="J108" s="543"/>
    </row>
    <row r="109" spans="1:10">
      <c r="A109" s="539"/>
      <c r="B109" s="547"/>
      <c r="C109" s="544"/>
      <c r="D109" s="544"/>
      <c r="E109" s="544"/>
      <c r="F109" s="544"/>
      <c r="G109" s="544"/>
      <c r="H109" s="544"/>
      <c r="I109" s="544"/>
      <c r="J109" s="545"/>
    </row>
    <row r="110" spans="1:10">
      <c r="A110" s="546" t="s">
        <v>387</v>
      </c>
      <c r="B110" s="558"/>
      <c r="C110" s="571" t="s">
        <v>571</v>
      </c>
      <c r="D110" s="572"/>
      <c r="E110" s="572"/>
      <c r="F110" s="572"/>
      <c r="G110" s="572"/>
      <c r="H110" s="574" t="s">
        <v>495</v>
      </c>
      <c r="I110" s="575"/>
      <c r="J110" s="576"/>
    </row>
    <row r="111" spans="1:10">
      <c r="A111" s="547"/>
      <c r="B111" s="559"/>
      <c r="C111" s="573"/>
      <c r="D111" s="573"/>
      <c r="E111" s="573"/>
      <c r="F111" s="573"/>
      <c r="G111" s="573"/>
      <c r="H111" s="577"/>
      <c r="I111" s="578"/>
      <c r="J111" s="579"/>
    </row>
    <row r="112" spans="1:10" ht="19.95" customHeight="1"/>
    <row r="113" spans="1:10" ht="19.95" customHeight="1">
      <c r="A113" s="546" t="s">
        <v>388</v>
      </c>
      <c r="B113" s="560"/>
      <c r="C113" s="256" t="s">
        <v>498</v>
      </c>
      <c r="D113" s="254" t="s">
        <v>499</v>
      </c>
      <c r="E113" s="255" t="s">
        <v>500</v>
      </c>
    </row>
    <row r="114" spans="1:10" ht="19.95" customHeight="1">
      <c r="A114" s="597"/>
      <c r="B114" s="598"/>
      <c r="C114" s="257" t="s">
        <v>497</v>
      </c>
      <c r="D114" s="599" t="s">
        <v>515</v>
      </c>
      <c r="E114" s="600"/>
      <c r="H114" s="12"/>
    </row>
    <row r="115" spans="1:10" ht="19.95" customHeight="1">
      <c r="A115" s="597"/>
      <c r="B115" s="598"/>
      <c r="C115" s="258" t="s">
        <v>506</v>
      </c>
      <c r="D115" s="601" t="s">
        <v>516</v>
      </c>
      <c r="E115" s="602"/>
      <c r="F115" s="546" t="s">
        <v>389</v>
      </c>
      <c r="G115" s="560"/>
      <c r="H115" s="262" t="s">
        <v>504</v>
      </c>
      <c r="I115" s="585" t="s">
        <v>505</v>
      </c>
      <c r="J115" s="586"/>
    </row>
    <row r="116" spans="1:10" ht="19.95" customHeight="1">
      <c r="A116" s="547"/>
      <c r="B116" s="561"/>
      <c r="C116" s="259" t="s">
        <v>397</v>
      </c>
      <c r="D116" s="564"/>
      <c r="E116" s="565"/>
      <c r="F116" s="597"/>
      <c r="G116" s="598"/>
      <c r="H116" s="258" t="s">
        <v>506</v>
      </c>
      <c r="I116" s="601" t="s">
        <v>518</v>
      </c>
      <c r="J116" s="602"/>
    </row>
    <row r="117" spans="1:10" ht="19.95" customHeight="1">
      <c r="A117" s="546" t="s">
        <v>404</v>
      </c>
      <c r="B117" s="560"/>
      <c r="C117" s="260" t="s">
        <v>501</v>
      </c>
      <c r="D117" s="588" t="s">
        <v>517</v>
      </c>
      <c r="E117" s="589"/>
      <c r="F117" s="603"/>
      <c r="G117" s="602"/>
      <c r="H117" s="259" t="s">
        <v>397</v>
      </c>
      <c r="I117" s="564"/>
      <c r="J117" s="565"/>
    </row>
    <row r="118" spans="1:10" ht="19.95" customHeight="1">
      <c r="A118" s="597"/>
      <c r="B118" s="598"/>
      <c r="C118" s="258" t="s">
        <v>506</v>
      </c>
      <c r="D118" s="601" t="s">
        <v>518</v>
      </c>
      <c r="E118" s="602"/>
      <c r="F118" s="566" t="s">
        <v>390</v>
      </c>
      <c r="G118" s="567"/>
      <c r="H118" s="258" t="s">
        <v>506</v>
      </c>
      <c r="I118" s="601" t="s">
        <v>518</v>
      </c>
      <c r="J118" s="602"/>
    </row>
    <row r="119" spans="1:10" ht="19.95" customHeight="1">
      <c r="A119" s="547"/>
      <c r="B119" s="561"/>
      <c r="C119" s="259" t="s">
        <v>397</v>
      </c>
      <c r="D119" s="564"/>
      <c r="E119" s="565"/>
      <c r="F119" s="568"/>
      <c r="G119" s="545"/>
      <c r="H119" s="259" t="s">
        <v>397</v>
      </c>
      <c r="I119" s="564"/>
      <c r="J119" s="565"/>
    </row>
    <row r="120" spans="1:10" ht="19.95" customHeight="1">
      <c r="A120" s="546" t="s">
        <v>404</v>
      </c>
      <c r="B120" s="560"/>
      <c r="C120" s="258" t="s">
        <v>506</v>
      </c>
      <c r="D120" s="601" t="s">
        <v>518</v>
      </c>
      <c r="E120" s="602"/>
      <c r="F120" s="580" t="s">
        <v>391</v>
      </c>
      <c r="G120" s="543"/>
      <c r="H120" s="258" t="s">
        <v>506</v>
      </c>
      <c r="I120" s="588" t="s">
        <v>533</v>
      </c>
      <c r="J120" s="589"/>
    </row>
    <row r="121" spans="1:10" ht="19.95" customHeight="1">
      <c r="A121" s="547"/>
      <c r="B121" s="561"/>
      <c r="C121" s="259" t="s">
        <v>397</v>
      </c>
      <c r="D121" s="564"/>
      <c r="E121" s="565"/>
      <c r="F121" s="568"/>
      <c r="G121" s="545"/>
      <c r="H121" s="259" t="s">
        <v>397</v>
      </c>
      <c r="I121" s="564"/>
      <c r="J121" s="565"/>
    </row>
    <row r="122" spans="1:10" ht="19.95" customHeight="1">
      <c r="A122" s="580" t="s">
        <v>392</v>
      </c>
      <c r="B122" s="543"/>
      <c r="C122" s="258" t="s">
        <v>506</v>
      </c>
      <c r="D122" s="601" t="s">
        <v>518</v>
      </c>
      <c r="E122" s="602"/>
      <c r="F122" s="580" t="s">
        <v>487</v>
      </c>
      <c r="G122" s="543"/>
      <c r="H122" s="258" t="s">
        <v>506</v>
      </c>
      <c r="I122" s="588"/>
      <c r="J122" s="589"/>
    </row>
    <row r="123" spans="1:10" ht="19.95" customHeight="1">
      <c r="A123" s="568"/>
      <c r="B123" s="545"/>
      <c r="C123" s="259" t="s">
        <v>397</v>
      </c>
      <c r="D123" s="564"/>
      <c r="E123" s="565"/>
      <c r="F123" s="568"/>
      <c r="G123" s="545"/>
      <c r="H123" s="259" t="s">
        <v>397</v>
      </c>
      <c r="I123" s="564"/>
      <c r="J123" s="565"/>
    </row>
    <row r="124" spans="1:10" ht="19.95" customHeight="1">
      <c r="A124" s="580" t="s">
        <v>393</v>
      </c>
      <c r="B124" s="543"/>
      <c r="C124" s="258" t="s">
        <v>506</v>
      </c>
      <c r="D124" s="592" t="s">
        <v>510</v>
      </c>
      <c r="E124" s="593"/>
      <c r="F124" s="580" t="s">
        <v>502</v>
      </c>
      <c r="G124" s="543"/>
      <c r="H124" s="258" t="s">
        <v>506</v>
      </c>
      <c r="I124" s="601" t="s">
        <v>518</v>
      </c>
      <c r="J124" s="602"/>
    </row>
    <row r="125" spans="1:10" ht="19.95" customHeight="1">
      <c r="A125" s="568"/>
      <c r="B125" s="545"/>
      <c r="C125" s="259" t="s">
        <v>397</v>
      </c>
      <c r="D125" s="564"/>
      <c r="E125" s="565"/>
      <c r="F125" s="568"/>
      <c r="G125" s="545"/>
      <c r="H125" s="259" t="s">
        <v>397</v>
      </c>
      <c r="I125" s="564"/>
      <c r="J125" s="565"/>
    </row>
    <row r="126" spans="1:10" ht="19.95" customHeight="1">
      <c r="A126" s="580" t="s">
        <v>394</v>
      </c>
      <c r="B126" s="543"/>
      <c r="C126" s="258" t="s">
        <v>506</v>
      </c>
      <c r="D126" s="601" t="s">
        <v>518</v>
      </c>
      <c r="E126" s="602"/>
      <c r="F126" s="580" t="s">
        <v>503</v>
      </c>
      <c r="G126" s="543"/>
      <c r="H126" s="258" t="s">
        <v>506</v>
      </c>
      <c r="I126" s="588" t="s">
        <v>514</v>
      </c>
      <c r="J126" s="589"/>
    </row>
    <row r="127" spans="1:10" ht="19.95" customHeight="1">
      <c r="A127" s="568"/>
      <c r="B127" s="545"/>
      <c r="C127" s="259" t="s">
        <v>397</v>
      </c>
      <c r="D127" s="564"/>
      <c r="E127" s="565"/>
      <c r="F127" s="568"/>
      <c r="G127" s="545"/>
      <c r="H127" s="259" t="s">
        <v>397</v>
      </c>
      <c r="I127" s="564"/>
      <c r="J127" s="565"/>
    </row>
    <row r="128" spans="1:10" ht="19.95" customHeight="1">
      <c r="A128" s="580" t="s">
        <v>398</v>
      </c>
      <c r="B128" s="543"/>
      <c r="C128" s="261" t="s">
        <v>396</v>
      </c>
      <c r="D128" s="588" t="s">
        <v>519</v>
      </c>
      <c r="E128" s="589"/>
      <c r="F128" s="580"/>
      <c r="G128" s="543"/>
      <c r="H128" s="261" t="s">
        <v>396</v>
      </c>
      <c r="I128" s="588"/>
      <c r="J128" s="589"/>
    </row>
    <row r="129" spans="1:10" ht="19.95" customHeight="1">
      <c r="A129" s="568"/>
      <c r="B129" s="545"/>
      <c r="C129" s="259" t="s">
        <v>397</v>
      </c>
      <c r="D129" s="564"/>
      <c r="E129" s="565"/>
      <c r="F129" s="568"/>
      <c r="G129" s="545"/>
      <c r="H129" s="259" t="s">
        <v>397</v>
      </c>
      <c r="I129" s="564"/>
      <c r="J129" s="565"/>
    </row>
    <row r="130" spans="1:10" ht="19.95" customHeight="1">
      <c r="A130" s="580" t="s">
        <v>395</v>
      </c>
      <c r="B130" s="543"/>
      <c r="C130" s="258" t="s">
        <v>506</v>
      </c>
      <c r="D130" s="601" t="s">
        <v>518</v>
      </c>
      <c r="E130" s="602"/>
      <c r="F130" s="580"/>
      <c r="G130" s="543"/>
      <c r="H130" s="261" t="s">
        <v>396</v>
      </c>
      <c r="I130" s="588"/>
      <c r="J130" s="589"/>
    </row>
    <row r="131" spans="1:10" ht="19.95" customHeight="1">
      <c r="A131" s="568"/>
      <c r="B131" s="545"/>
      <c r="C131" s="259" t="s">
        <v>397</v>
      </c>
      <c r="D131" s="564"/>
      <c r="E131" s="565"/>
      <c r="F131" s="568"/>
      <c r="G131" s="545"/>
      <c r="H131" s="259" t="s">
        <v>397</v>
      </c>
      <c r="I131" s="564"/>
      <c r="J131" s="565"/>
    </row>
    <row r="133" spans="1:10">
      <c r="A133" s="6"/>
      <c r="B133" s="7"/>
      <c r="C133" s="7"/>
      <c r="D133" s="7"/>
      <c r="E133" s="7"/>
      <c r="F133" s="7"/>
      <c r="G133" s="7"/>
      <c r="H133" s="7"/>
      <c r="I133" s="7"/>
      <c r="J133" s="8"/>
    </row>
    <row r="134" spans="1:10">
      <c r="A134" s="9"/>
      <c r="G134" s="604" t="str">
        <f>A113</f>
        <v>屋　根</v>
      </c>
      <c r="H134" s="537" t="str">
        <f>D114</f>
        <v>サーモテックシーラー</v>
      </c>
      <c r="I134" s="537"/>
      <c r="J134" s="35"/>
    </row>
    <row r="135" spans="1:10">
      <c r="A135" s="9"/>
      <c r="G135" s="605"/>
      <c r="H135" s="537" t="str">
        <f>D115</f>
        <v>スーパー遮熱サーモSI</v>
      </c>
      <c r="I135" s="537"/>
      <c r="J135" s="35"/>
    </row>
    <row r="136" spans="1:10">
      <c r="A136" s="9"/>
      <c r="G136" s="604" t="str">
        <f>A117</f>
        <v>外　壁</v>
      </c>
      <c r="H136" s="537" t="str">
        <f>D117</f>
        <v>エタニティ</v>
      </c>
      <c r="I136" s="537"/>
      <c r="J136" s="35"/>
    </row>
    <row r="137" spans="1:10">
      <c r="A137" s="9"/>
      <c r="G137" s="605"/>
      <c r="H137" s="537" t="str">
        <f>D118</f>
        <v>ピュアピュアシリコンEX</v>
      </c>
      <c r="I137" s="537"/>
      <c r="J137" s="35"/>
    </row>
    <row r="138" spans="1:10">
      <c r="A138" s="9"/>
      <c r="G138" s="604" t="str">
        <f>A120</f>
        <v>外　壁</v>
      </c>
      <c r="H138" s="609" t="s">
        <v>531</v>
      </c>
      <c r="I138" s="537"/>
      <c r="J138" s="35"/>
    </row>
    <row r="139" spans="1:10">
      <c r="A139" s="9"/>
      <c r="G139" s="605"/>
      <c r="H139" s="537" t="str">
        <f>D120</f>
        <v>ピュアピュアシリコンEX</v>
      </c>
      <c r="I139" s="537"/>
      <c r="J139" s="35"/>
    </row>
    <row r="140" spans="1:10">
      <c r="A140" s="9"/>
      <c r="G140" s="265" t="s">
        <v>530</v>
      </c>
      <c r="H140" s="537" t="str">
        <f>D122</f>
        <v>ピュアピュアシリコンEX</v>
      </c>
      <c r="I140" s="537"/>
      <c r="J140" s="35"/>
    </row>
    <row r="141" spans="1:10">
      <c r="A141" s="9"/>
      <c r="G141" s="266" t="str">
        <f>A124</f>
        <v>軒　天</v>
      </c>
      <c r="H141" s="537" t="str">
        <f>D124</f>
        <v>ケンエースGⅡ</v>
      </c>
      <c r="I141" s="537"/>
      <c r="J141" s="35"/>
    </row>
    <row r="142" spans="1:10">
      <c r="A142" s="9"/>
      <c r="G142" s="266" t="str">
        <f>A126</f>
        <v>破風板・鼻隠し</v>
      </c>
      <c r="H142" s="607" t="str">
        <f>D126</f>
        <v>ピュアピュアシリコンEX</v>
      </c>
      <c r="I142" s="606"/>
      <c r="J142" s="35"/>
    </row>
    <row r="143" spans="1:10">
      <c r="A143" s="9"/>
      <c r="G143" s="266" t="str">
        <f>A128</f>
        <v>コーキング</v>
      </c>
      <c r="H143" s="606"/>
      <c r="I143" s="606"/>
      <c r="J143" s="35"/>
    </row>
    <row r="144" spans="1:10">
      <c r="A144" s="9"/>
      <c r="G144" s="266" t="str">
        <f>A130</f>
        <v>雨　樋</v>
      </c>
      <c r="H144" s="607" t="str">
        <f>D130</f>
        <v>ピュアピュアシリコンEX</v>
      </c>
      <c r="I144" s="606"/>
      <c r="J144" s="35"/>
    </row>
    <row r="145" spans="1:10">
      <c r="A145" s="9"/>
      <c r="G145" s="266" t="str">
        <f>F115</f>
        <v>鉄部・板金</v>
      </c>
      <c r="H145" s="607" t="str">
        <f>I116</f>
        <v>ピュアピュアシリコンEX</v>
      </c>
      <c r="I145" s="606"/>
      <c r="J145" s="35"/>
    </row>
    <row r="146" spans="1:10">
      <c r="A146" s="9"/>
      <c r="G146" s="266" t="str">
        <f>F118</f>
        <v>雨戸・シャッター</v>
      </c>
      <c r="H146" s="607" t="str">
        <f>I118</f>
        <v>ピュアピュアシリコンEX</v>
      </c>
      <c r="I146" s="606"/>
      <c r="J146" s="35"/>
    </row>
    <row r="147" spans="1:10">
      <c r="A147" s="9"/>
      <c r="G147" s="266" t="str">
        <f>F120</f>
        <v>塀</v>
      </c>
      <c r="H147" s="537" t="str">
        <f>I120</f>
        <v>ケンエースG2</v>
      </c>
      <c r="I147" s="537"/>
      <c r="J147" s="35"/>
    </row>
    <row r="148" spans="1:10">
      <c r="A148" s="9"/>
      <c r="G148" s="266" t="str">
        <f>F126</f>
        <v>木部</v>
      </c>
      <c r="H148" s="608" t="str">
        <f>I126</f>
        <v>キシラ　　Or　　PPSI</v>
      </c>
      <c r="I148" s="608"/>
      <c r="J148" s="35"/>
    </row>
    <row r="149" spans="1:10">
      <c r="A149" s="11"/>
      <c r="B149" s="12"/>
      <c r="C149" s="12"/>
      <c r="D149" s="12"/>
      <c r="E149" s="12"/>
      <c r="F149" s="12"/>
      <c r="G149" s="12"/>
      <c r="H149" s="12"/>
      <c r="I149" s="12"/>
      <c r="J149" s="13"/>
    </row>
    <row r="150" spans="1:10">
      <c r="A150" s="7"/>
      <c r="J150" s="7"/>
    </row>
    <row r="151" spans="1:10">
      <c r="A151" s="548" t="s">
        <v>386</v>
      </c>
      <c r="B151" s="549"/>
      <c r="C151" s="549"/>
      <c r="D151" s="549"/>
      <c r="E151" s="549"/>
      <c r="F151" s="549"/>
      <c r="G151" s="549"/>
      <c r="H151" s="549"/>
      <c r="I151" s="549"/>
      <c r="J151" s="550"/>
    </row>
    <row r="152" spans="1:10">
      <c r="A152" s="551"/>
      <c r="B152" s="552"/>
      <c r="C152" s="552"/>
      <c r="D152" s="552"/>
      <c r="E152" s="552"/>
      <c r="F152" s="552"/>
      <c r="G152" s="552"/>
      <c r="H152" s="552"/>
      <c r="I152" s="552"/>
      <c r="J152" s="553"/>
    </row>
    <row r="153" spans="1:10">
      <c r="A153" s="554"/>
      <c r="B153" s="555"/>
      <c r="C153" s="555"/>
      <c r="D153" s="555"/>
      <c r="E153" s="555"/>
      <c r="F153" s="555"/>
      <c r="G153" s="555"/>
      <c r="H153" s="555"/>
      <c r="I153" s="555"/>
      <c r="J153" s="556"/>
    </row>
    <row r="154" spans="1:10">
      <c r="A154" s="557" t="s">
        <v>1</v>
      </c>
      <c r="B154" s="546"/>
      <c r="C154" s="542" t="str">
        <f>入力シート!B2</f>
        <v>蟻川　順子　 様</v>
      </c>
      <c r="D154" s="542"/>
      <c r="E154" s="542"/>
      <c r="F154" s="543"/>
      <c r="G154" s="546" t="s">
        <v>496</v>
      </c>
      <c r="H154" s="558"/>
      <c r="I154" s="546"/>
      <c r="J154" s="560"/>
    </row>
    <row r="155" spans="1:10">
      <c r="A155" s="539"/>
      <c r="B155" s="547"/>
      <c r="C155" s="544"/>
      <c r="D155" s="544"/>
      <c r="E155" s="544"/>
      <c r="F155" s="545"/>
      <c r="G155" s="547"/>
      <c r="H155" s="559"/>
      <c r="I155" s="547"/>
      <c r="J155" s="561"/>
    </row>
    <row r="156" spans="1:10">
      <c r="A156" s="538" t="s">
        <v>385</v>
      </c>
      <c r="B156" s="540"/>
      <c r="C156" s="542" t="str">
        <f>入力シート!B3</f>
        <v>370-0072　群馬県高崎市大八木町2014-12</v>
      </c>
      <c r="D156" s="542"/>
      <c r="E156" s="542"/>
      <c r="F156" s="542"/>
      <c r="G156" s="542"/>
      <c r="H156" s="542"/>
      <c r="I156" s="542"/>
      <c r="J156" s="543"/>
    </row>
    <row r="157" spans="1:10">
      <c r="A157" s="539"/>
      <c r="B157" s="541"/>
      <c r="C157" s="544"/>
      <c r="D157" s="544"/>
      <c r="E157" s="544"/>
      <c r="F157" s="544"/>
      <c r="G157" s="544"/>
      <c r="H157" s="544"/>
      <c r="I157" s="544"/>
      <c r="J157" s="545"/>
    </row>
    <row r="158" spans="1:10">
      <c r="A158" s="538" t="s">
        <v>407</v>
      </c>
      <c r="B158" s="546"/>
      <c r="C158" s="542" t="str">
        <f>入力シート!B5</f>
        <v>09022036838</v>
      </c>
      <c r="D158" s="542"/>
      <c r="E158" s="542"/>
      <c r="F158" s="542"/>
      <c r="G158" s="542"/>
      <c r="H158" s="542"/>
      <c r="I158" s="542"/>
      <c r="J158" s="543"/>
    </row>
    <row r="159" spans="1:10">
      <c r="A159" s="539"/>
      <c r="B159" s="547"/>
      <c r="C159" s="544"/>
      <c r="D159" s="544"/>
      <c r="E159" s="544"/>
      <c r="F159" s="544"/>
      <c r="G159" s="544"/>
      <c r="H159" s="544"/>
      <c r="I159" s="544"/>
      <c r="J159" s="545"/>
    </row>
    <row r="160" spans="1:10">
      <c r="A160" s="546" t="s">
        <v>387</v>
      </c>
      <c r="B160" s="558"/>
      <c r="C160" s="571" t="s">
        <v>571</v>
      </c>
      <c r="D160" s="572"/>
      <c r="E160" s="572"/>
      <c r="F160" s="572"/>
      <c r="G160" s="572"/>
      <c r="H160" s="574" t="s">
        <v>495</v>
      </c>
      <c r="I160" s="575"/>
      <c r="J160" s="576"/>
    </row>
    <row r="161" spans="1:10">
      <c r="A161" s="547"/>
      <c r="B161" s="559"/>
      <c r="C161" s="573"/>
      <c r="D161" s="573"/>
      <c r="E161" s="573"/>
      <c r="F161" s="573"/>
      <c r="G161" s="573"/>
      <c r="H161" s="577"/>
      <c r="I161" s="578"/>
      <c r="J161" s="579"/>
    </row>
    <row r="162" spans="1:10" ht="19.95" customHeight="1"/>
    <row r="163" spans="1:10" ht="19.95" customHeight="1">
      <c r="A163" s="546" t="s">
        <v>388</v>
      </c>
      <c r="B163" s="560"/>
      <c r="C163" s="256" t="s">
        <v>498</v>
      </c>
      <c r="D163" s="254" t="s">
        <v>499</v>
      </c>
      <c r="E163" s="255" t="s">
        <v>500</v>
      </c>
    </row>
    <row r="164" spans="1:10" ht="19.95" customHeight="1">
      <c r="A164" s="597"/>
      <c r="B164" s="598"/>
      <c r="C164" s="257" t="s">
        <v>497</v>
      </c>
      <c r="D164" s="599" t="s">
        <v>520</v>
      </c>
      <c r="E164" s="600"/>
      <c r="H164" s="12"/>
    </row>
    <row r="165" spans="1:10" ht="19.95" customHeight="1">
      <c r="A165" s="597"/>
      <c r="B165" s="598"/>
      <c r="C165" s="258" t="s">
        <v>506</v>
      </c>
      <c r="D165" s="601" t="s">
        <v>521</v>
      </c>
      <c r="E165" s="602"/>
      <c r="F165" s="546" t="s">
        <v>389</v>
      </c>
      <c r="G165" s="560"/>
      <c r="H165" s="262" t="s">
        <v>504</v>
      </c>
      <c r="I165" s="585" t="s">
        <v>505</v>
      </c>
      <c r="J165" s="586"/>
    </row>
    <row r="166" spans="1:10" ht="19.95" customHeight="1">
      <c r="A166" s="547"/>
      <c r="B166" s="561"/>
      <c r="C166" s="259" t="s">
        <v>397</v>
      </c>
      <c r="D166" s="564"/>
      <c r="E166" s="565"/>
      <c r="F166" s="597"/>
      <c r="G166" s="598"/>
      <c r="H166" s="258" t="s">
        <v>506</v>
      </c>
      <c r="I166" s="585" t="s">
        <v>523</v>
      </c>
      <c r="J166" s="586"/>
    </row>
    <row r="167" spans="1:10" ht="19.95" customHeight="1">
      <c r="A167" s="546" t="s">
        <v>404</v>
      </c>
      <c r="B167" s="560"/>
      <c r="C167" s="260" t="s">
        <v>501</v>
      </c>
      <c r="D167" s="599" t="s">
        <v>520</v>
      </c>
      <c r="E167" s="600"/>
      <c r="F167" s="603"/>
      <c r="G167" s="602"/>
      <c r="H167" s="259" t="s">
        <v>397</v>
      </c>
      <c r="I167" s="564"/>
      <c r="J167" s="565"/>
    </row>
    <row r="168" spans="1:10" ht="19.95" customHeight="1">
      <c r="A168" s="597"/>
      <c r="B168" s="598"/>
      <c r="C168" s="258" t="s">
        <v>506</v>
      </c>
      <c r="D168" s="601" t="s">
        <v>522</v>
      </c>
      <c r="E168" s="602"/>
      <c r="F168" s="566" t="s">
        <v>390</v>
      </c>
      <c r="G168" s="567"/>
      <c r="H168" s="258" t="s">
        <v>506</v>
      </c>
      <c r="I168" s="585" t="s">
        <v>523</v>
      </c>
      <c r="J168" s="586"/>
    </row>
    <row r="169" spans="1:10" ht="19.95" customHeight="1">
      <c r="A169" s="547"/>
      <c r="B169" s="561"/>
      <c r="C169" s="259" t="s">
        <v>397</v>
      </c>
      <c r="D169" s="564"/>
      <c r="E169" s="565"/>
      <c r="F169" s="568"/>
      <c r="G169" s="545"/>
      <c r="H169" s="259" t="s">
        <v>397</v>
      </c>
      <c r="I169" s="564"/>
      <c r="J169" s="565"/>
    </row>
    <row r="170" spans="1:10" ht="19.95" customHeight="1">
      <c r="A170" s="546" t="s">
        <v>404</v>
      </c>
      <c r="B170" s="560"/>
      <c r="C170" s="258" t="s">
        <v>506</v>
      </c>
      <c r="D170" s="601" t="s">
        <v>522</v>
      </c>
      <c r="E170" s="602"/>
      <c r="F170" s="580" t="s">
        <v>391</v>
      </c>
      <c r="G170" s="543"/>
      <c r="H170" s="258" t="s">
        <v>506</v>
      </c>
      <c r="I170" s="588" t="s">
        <v>533</v>
      </c>
      <c r="J170" s="589"/>
    </row>
    <row r="171" spans="1:10" ht="19.95" customHeight="1">
      <c r="A171" s="547"/>
      <c r="B171" s="561"/>
      <c r="C171" s="259" t="s">
        <v>397</v>
      </c>
      <c r="D171" s="564"/>
      <c r="E171" s="565"/>
      <c r="F171" s="568"/>
      <c r="G171" s="545"/>
      <c r="H171" s="259" t="s">
        <v>397</v>
      </c>
      <c r="I171" s="564"/>
      <c r="J171" s="565"/>
    </row>
    <row r="172" spans="1:10" ht="19.95" customHeight="1">
      <c r="A172" s="580" t="s">
        <v>392</v>
      </c>
      <c r="B172" s="543"/>
      <c r="C172" s="258" t="s">
        <v>506</v>
      </c>
      <c r="D172" s="601" t="s">
        <v>522</v>
      </c>
      <c r="E172" s="602"/>
      <c r="F172" s="580" t="s">
        <v>487</v>
      </c>
      <c r="G172" s="543"/>
      <c r="H172" s="258" t="s">
        <v>506</v>
      </c>
      <c r="I172" s="588"/>
      <c r="J172" s="589"/>
    </row>
    <row r="173" spans="1:10" ht="19.95" customHeight="1">
      <c r="A173" s="568"/>
      <c r="B173" s="545"/>
      <c r="C173" s="259" t="s">
        <v>397</v>
      </c>
      <c r="D173" s="564"/>
      <c r="E173" s="565"/>
      <c r="F173" s="568"/>
      <c r="G173" s="545"/>
      <c r="H173" s="259" t="s">
        <v>397</v>
      </c>
      <c r="I173" s="564"/>
      <c r="J173" s="565"/>
    </row>
    <row r="174" spans="1:10" ht="19.95" customHeight="1">
      <c r="A174" s="580" t="s">
        <v>393</v>
      </c>
      <c r="B174" s="543"/>
      <c r="C174" s="258" t="s">
        <v>506</v>
      </c>
      <c r="D174" s="592" t="s">
        <v>510</v>
      </c>
      <c r="E174" s="593"/>
      <c r="F174" s="580" t="s">
        <v>502</v>
      </c>
      <c r="G174" s="543"/>
      <c r="H174" s="258" t="s">
        <v>506</v>
      </c>
      <c r="I174" s="585" t="s">
        <v>523</v>
      </c>
      <c r="J174" s="586"/>
    </row>
    <row r="175" spans="1:10" ht="19.95" customHeight="1">
      <c r="A175" s="568"/>
      <c r="B175" s="545"/>
      <c r="C175" s="259" t="s">
        <v>397</v>
      </c>
      <c r="D175" s="564"/>
      <c r="E175" s="565"/>
      <c r="F175" s="568"/>
      <c r="G175" s="545"/>
      <c r="H175" s="259" t="s">
        <v>397</v>
      </c>
      <c r="I175" s="564"/>
      <c r="J175" s="565"/>
    </row>
    <row r="176" spans="1:10" ht="19.95" customHeight="1">
      <c r="A176" s="580" t="s">
        <v>394</v>
      </c>
      <c r="B176" s="543"/>
      <c r="C176" s="258" t="s">
        <v>506</v>
      </c>
      <c r="D176" s="585" t="s">
        <v>523</v>
      </c>
      <c r="E176" s="586"/>
      <c r="F176" s="580" t="s">
        <v>503</v>
      </c>
      <c r="G176" s="543"/>
      <c r="H176" s="258" t="s">
        <v>506</v>
      </c>
      <c r="I176" s="588" t="s">
        <v>524</v>
      </c>
      <c r="J176" s="589"/>
    </row>
    <row r="177" spans="1:10" ht="19.95" customHeight="1">
      <c r="A177" s="568"/>
      <c r="B177" s="545"/>
      <c r="C177" s="259" t="s">
        <v>397</v>
      </c>
      <c r="D177" s="564"/>
      <c r="E177" s="565"/>
      <c r="F177" s="568"/>
      <c r="G177" s="545"/>
      <c r="H177" s="259" t="s">
        <v>397</v>
      </c>
      <c r="I177" s="564"/>
      <c r="J177" s="565"/>
    </row>
    <row r="178" spans="1:10" ht="19.95" customHeight="1">
      <c r="A178" s="580" t="s">
        <v>398</v>
      </c>
      <c r="B178" s="543"/>
      <c r="C178" s="261" t="s">
        <v>396</v>
      </c>
      <c r="D178" s="588" t="s">
        <v>519</v>
      </c>
      <c r="E178" s="589"/>
      <c r="F178" s="580"/>
      <c r="G178" s="543"/>
      <c r="H178" s="261" t="s">
        <v>396</v>
      </c>
      <c r="I178" s="588"/>
      <c r="J178" s="589"/>
    </row>
    <row r="179" spans="1:10" ht="19.95" customHeight="1">
      <c r="A179" s="568"/>
      <c r="B179" s="545"/>
      <c r="C179" s="259" t="s">
        <v>397</v>
      </c>
      <c r="D179" s="564"/>
      <c r="E179" s="565"/>
      <c r="F179" s="568"/>
      <c r="G179" s="545"/>
      <c r="H179" s="259" t="s">
        <v>397</v>
      </c>
      <c r="I179" s="564"/>
      <c r="J179" s="565"/>
    </row>
    <row r="180" spans="1:10" ht="19.95" customHeight="1">
      <c r="A180" s="580" t="s">
        <v>395</v>
      </c>
      <c r="B180" s="543"/>
      <c r="C180" s="258" t="s">
        <v>506</v>
      </c>
      <c r="D180" s="585" t="s">
        <v>523</v>
      </c>
      <c r="E180" s="586"/>
      <c r="F180" s="580"/>
      <c r="G180" s="543"/>
      <c r="H180" s="261" t="s">
        <v>396</v>
      </c>
      <c r="I180" s="588"/>
      <c r="J180" s="589"/>
    </row>
    <row r="181" spans="1:10" ht="19.95" customHeight="1">
      <c r="A181" s="568"/>
      <c r="B181" s="545"/>
      <c r="C181" s="259" t="s">
        <v>397</v>
      </c>
      <c r="D181" s="564"/>
      <c r="E181" s="565"/>
      <c r="F181" s="568"/>
      <c r="G181" s="545"/>
      <c r="H181" s="259" t="s">
        <v>397</v>
      </c>
      <c r="I181" s="564"/>
      <c r="J181" s="565"/>
    </row>
    <row r="183" spans="1:10">
      <c r="A183" s="6"/>
      <c r="B183" s="7"/>
      <c r="C183" s="7"/>
      <c r="D183" s="7"/>
      <c r="E183" s="7"/>
      <c r="F183" s="7"/>
      <c r="G183" s="7"/>
      <c r="H183" s="7"/>
      <c r="I183" s="7"/>
      <c r="J183" s="8"/>
    </row>
    <row r="184" spans="1:10">
      <c r="A184" s="9"/>
      <c r="G184" s="604" t="str">
        <f>A163</f>
        <v>屋　根</v>
      </c>
      <c r="H184" s="537" t="str">
        <f>D164</f>
        <v>エポパワーシーラー</v>
      </c>
      <c r="I184" s="537"/>
      <c r="J184" s="35"/>
    </row>
    <row r="185" spans="1:10">
      <c r="A185" s="9"/>
      <c r="G185" s="605"/>
      <c r="H185" s="537" t="str">
        <f>D165</f>
        <v>リファイン500SIーIR</v>
      </c>
      <c r="I185" s="537"/>
      <c r="J185" s="35"/>
    </row>
    <row r="186" spans="1:10">
      <c r="A186" s="9"/>
      <c r="G186" s="604" t="str">
        <f>A167</f>
        <v>外　壁</v>
      </c>
      <c r="H186" s="537" t="str">
        <f>D167</f>
        <v>エポパワーシーラー</v>
      </c>
      <c r="I186" s="537"/>
      <c r="J186" s="35"/>
    </row>
    <row r="187" spans="1:10">
      <c r="A187" s="9"/>
      <c r="G187" s="605"/>
      <c r="H187" s="537" t="str">
        <f>D168</f>
        <v>シリコンレボ1000</v>
      </c>
      <c r="I187" s="537"/>
      <c r="J187" s="35"/>
    </row>
    <row r="188" spans="1:10">
      <c r="A188" s="9"/>
      <c r="G188" s="604" t="str">
        <f>A170</f>
        <v>外　壁</v>
      </c>
      <c r="H188" s="609" t="s">
        <v>531</v>
      </c>
      <c r="I188" s="537"/>
      <c r="J188" s="35"/>
    </row>
    <row r="189" spans="1:10">
      <c r="A189" s="9"/>
      <c r="G189" s="605"/>
      <c r="H189" s="537" t="str">
        <f>D170</f>
        <v>シリコンレボ1000</v>
      </c>
      <c r="I189" s="537"/>
      <c r="J189" s="35"/>
    </row>
    <row r="190" spans="1:10">
      <c r="A190" s="9"/>
      <c r="G190" s="265" t="s">
        <v>530</v>
      </c>
      <c r="H190" s="537" t="str">
        <f>D172</f>
        <v>シリコンレボ1000</v>
      </c>
      <c r="I190" s="537"/>
      <c r="J190" s="35"/>
    </row>
    <row r="191" spans="1:10">
      <c r="A191" s="9"/>
      <c r="G191" s="266" t="str">
        <f>A174</f>
        <v>軒　天</v>
      </c>
      <c r="H191" s="537" t="str">
        <f>D174</f>
        <v>ケンエースGⅡ</v>
      </c>
      <c r="I191" s="537"/>
      <c r="J191" s="35"/>
    </row>
    <row r="192" spans="1:10">
      <c r="A192" s="9"/>
      <c r="G192" s="266" t="str">
        <f>A176</f>
        <v>破風板・鼻隠し</v>
      </c>
      <c r="H192" s="607" t="str">
        <f>D176</f>
        <v>マックスシールドSI</v>
      </c>
      <c r="I192" s="606"/>
      <c r="J192" s="35"/>
    </row>
    <row r="193" spans="1:10">
      <c r="A193" s="9"/>
      <c r="G193" s="266" t="str">
        <f>A178</f>
        <v>コーキング</v>
      </c>
      <c r="H193" s="606"/>
      <c r="I193" s="606"/>
      <c r="J193" s="35"/>
    </row>
    <row r="194" spans="1:10">
      <c r="A194" s="9"/>
      <c r="G194" s="266" t="str">
        <f>A180</f>
        <v>雨　樋</v>
      </c>
      <c r="H194" s="607" t="str">
        <f>D180</f>
        <v>マックスシールドSI</v>
      </c>
      <c r="I194" s="606"/>
      <c r="J194" s="35"/>
    </row>
    <row r="195" spans="1:10">
      <c r="A195" s="9"/>
      <c r="G195" s="266" t="str">
        <f>F165</f>
        <v>鉄部・板金</v>
      </c>
      <c r="H195" s="607" t="str">
        <f>I166</f>
        <v>マックスシールドSI</v>
      </c>
      <c r="I195" s="606"/>
      <c r="J195" s="35"/>
    </row>
    <row r="196" spans="1:10">
      <c r="A196" s="9"/>
      <c r="G196" s="266" t="str">
        <f>F168</f>
        <v>雨戸・シャッター</v>
      </c>
      <c r="H196" s="607" t="str">
        <f>I168</f>
        <v>マックスシールドSI</v>
      </c>
      <c r="I196" s="606"/>
      <c r="J196" s="35"/>
    </row>
    <row r="197" spans="1:10">
      <c r="A197" s="9"/>
      <c r="G197" s="266" t="str">
        <f>F170</f>
        <v>塀</v>
      </c>
      <c r="H197" s="537" t="str">
        <f>I170</f>
        <v>ケンエースG2</v>
      </c>
      <c r="I197" s="537"/>
      <c r="J197" s="35"/>
    </row>
    <row r="198" spans="1:10">
      <c r="A198" s="9"/>
      <c r="G198" s="266" t="str">
        <f>F176</f>
        <v>木部</v>
      </c>
      <c r="H198" s="608" t="str">
        <f>I176</f>
        <v>キシラ　　Or　　MSSI</v>
      </c>
      <c r="I198" s="608"/>
      <c r="J198" s="35"/>
    </row>
    <row r="199" spans="1:10">
      <c r="A199" s="11"/>
      <c r="B199" s="12"/>
      <c r="C199" s="12"/>
      <c r="D199" s="12"/>
      <c r="E199" s="12"/>
      <c r="F199" s="12"/>
      <c r="G199" s="12"/>
      <c r="H199" s="12"/>
      <c r="I199" s="12"/>
      <c r="J199" s="13"/>
    </row>
    <row r="200" spans="1:10">
      <c r="A200" s="7"/>
      <c r="J200" s="7"/>
    </row>
    <row r="201" spans="1:10">
      <c r="A201" s="548" t="s">
        <v>386</v>
      </c>
      <c r="B201" s="549"/>
      <c r="C201" s="549"/>
      <c r="D201" s="549"/>
      <c r="E201" s="549"/>
      <c r="F201" s="549"/>
      <c r="G201" s="549"/>
      <c r="H201" s="549"/>
      <c r="I201" s="549"/>
      <c r="J201" s="550"/>
    </row>
    <row r="202" spans="1:10">
      <c r="A202" s="551"/>
      <c r="B202" s="552"/>
      <c r="C202" s="552"/>
      <c r="D202" s="552"/>
      <c r="E202" s="552"/>
      <c r="F202" s="552"/>
      <c r="G202" s="552"/>
      <c r="H202" s="552"/>
      <c r="I202" s="552"/>
      <c r="J202" s="553"/>
    </row>
    <row r="203" spans="1:10">
      <c r="A203" s="554"/>
      <c r="B203" s="555"/>
      <c r="C203" s="555"/>
      <c r="D203" s="555"/>
      <c r="E203" s="555"/>
      <c r="F203" s="555"/>
      <c r="G203" s="555"/>
      <c r="H203" s="555"/>
      <c r="I203" s="555"/>
      <c r="J203" s="556"/>
    </row>
    <row r="204" spans="1:10">
      <c r="A204" s="557" t="s">
        <v>1</v>
      </c>
      <c r="B204" s="546"/>
      <c r="C204" s="542" t="str">
        <f>入力シート!B2</f>
        <v>蟻川　順子　 様</v>
      </c>
      <c r="D204" s="542"/>
      <c r="E204" s="542"/>
      <c r="F204" s="543"/>
      <c r="G204" s="546" t="s">
        <v>496</v>
      </c>
      <c r="H204" s="558"/>
      <c r="I204" s="546"/>
      <c r="J204" s="560"/>
    </row>
    <row r="205" spans="1:10">
      <c r="A205" s="539"/>
      <c r="B205" s="547"/>
      <c r="C205" s="544"/>
      <c r="D205" s="544"/>
      <c r="E205" s="544"/>
      <c r="F205" s="545"/>
      <c r="G205" s="547"/>
      <c r="H205" s="559"/>
      <c r="I205" s="547"/>
      <c r="J205" s="561"/>
    </row>
    <row r="206" spans="1:10">
      <c r="A206" s="538" t="s">
        <v>385</v>
      </c>
      <c r="B206" s="540"/>
      <c r="C206" s="542" t="str">
        <f>入力シート!B3</f>
        <v>370-0072　群馬県高崎市大八木町2014-12</v>
      </c>
      <c r="D206" s="542"/>
      <c r="E206" s="542"/>
      <c r="F206" s="542"/>
      <c r="G206" s="542"/>
      <c r="H206" s="542"/>
      <c r="I206" s="542"/>
      <c r="J206" s="543"/>
    </row>
    <row r="207" spans="1:10">
      <c r="A207" s="539"/>
      <c r="B207" s="541"/>
      <c r="C207" s="544"/>
      <c r="D207" s="544"/>
      <c r="E207" s="544"/>
      <c r="F207" s="544"/>
      <c r="G207" s="544"/>
      <c r="H207" s="544"/>
      <c r="I207" s="544"/>
      <c r="J207" s="545"/>
    </row>
    <row r="208" spans="1:10">
      <c r="A208" s="538" t="s">
        <v>407</v>
      </c>
      <c r="B208" s="546"/>
      <c r="C208" s="542" t="str">
        <f>入力シート!B5</f>
        <v>09022036838</v>
      </c>
      <c r="D208" s="542"/>
      <c r="E208" s="542"/>
      <c r="F208" s="542"/>
      <c r="G208" s="542"/>
      <c r="H208" s="542"/>
      <c r="I208" s="542"/>
      <c r="J208" s="543"/>
    </row>
    <row r="209" spans="1:10">
      <c r="A209" s="539"/>
      <c r="B209" s="547"/>
      <c r="C209" s="544"/>
      <c r="D209" s="544"/>
      <c r="E209" s="544"/>
      <c r="F209" s="544"/>
      <c r="G209" s="544"/>
      <c r="H209" s="544"/>
      <c r="I209" s="544"/>
      <c r="J209" s="545"/>
    </row>
    <row r="210" spans="1:10">
      <c r="A210" s="546" t="s">
        <v>387</v>
      </c>
      <c r="B210" s="558"/>
      <c r="C210" s="571" t="s">
        <v>571</v>
      </c>
      <c r="D210" s="572"/>
      <c r="E210" s="572"/>
      <c r="F210" s="572"/>
      <c r="G210" s="572"/>
      <c r="H210" s="574" t="s">
        <v>495</v>
      </c>
      <c r="I210" s="575"/>
      <c r="J210" s="576"/>
    </row>
    <row r="211" spans="1:10">
      <c r="A211" s="547"/>
      <c r="B211" s="559"/>
      <c r="C211" s="573"/>
      <c r="D211" s="573"/>
      <c r="E211" s="573"/>
      <c r="F211" s="573"/>
      <c r="G211" s="573"/>
      <c r="H211" s="577"/>
      <c r="I211" s="578"/>
      <c r="J211" s="579"/>
    </row>
    <row r="212" spans="1:10" ht="19.95" customHeight="1"/>
    <row r="213" spans="1:10" ht="19.95" customHeight="1">
      <c r="A213" s="546" t="s">
        <v>388</v>
      </c>
      <c r="B213" s="560"/>
      <c r="C213" s="256" t="s">
        <v>498</v>
      </c>
      <c r="D213" s="254" t="s">
        <v>499</v>
      </c>
      <c r="E213" s="255" t="s">
        <v>500</v>
      </c>
    </row>
    <row r="214" spans="1:10" ht="19.95" customHeight="1">
      <c r="A214" s="597"/>
      <c r="B214" s="598"/>
      <c r="C214" s="257" t="s">
        <v>497</v>
      </c>
      <c r="D214" s="599" t="s">
        <v>525</v>
      </c>
      <c r="E214" s="600"/>
      <c r="H214" s="12"/>
    </row>
    <row r="215" spans="1:10" ht="19.95" customHeight="1">
      <c r="A215" s="597"/>
      <c r="B215" s="598"/>
      <c r="C215" s="258" t="s">
        <v>506</v>
      </c>
      <c r="D215" s="588" t="s">
        <v>526</v>
      </c>
      <c r="E215" s="589"/>
      <c r="F215" s="546" t="s">
        <v>389</v>
      </c>
      <c r="G215" s="560"/>
      <c r="H215" s="262" t="s">
        <v>504</v>
      </c>
      <c r="I215" s="585" t="s">
        <v>505</v>
      </c>
      <c r="J215" s="586"/>
    </row>
    <row r="216" spans="1:10" ht="19.95" customHeight="1">
      <c r="A216" s="547"/>
      <c r="B216" s="561"/>
      <c r="C216" s="259" t="s">
        <v>397</v>
      </c>
      <c r="D216" s="564"/>
      <c r="E216" s="565"/>
      <c r="F216" s="597"/>
      <c r="G216" s="598"/>
      <c r="H216" s="258" t="s">
        <v>506</v>
      </c>
      <c r="I216" s="585" t="s">
        <v>528</v>
      </c>
      <c r="J216" s="586"/>
    </row>
    <row r="217" spans="1:10" ht="19.95" customHeight="1">
      <c r="A217" s="546" t="s">
        <v>404</v>
      </c>
      <c r="B217" s="560"/>
      <c r="C217" s="260" t="s">
        <v>501</v>
      </c>
      <c r="D217" s="599" t="s">
        <v>525</v>
      </c>
      <c r="E217" s="600"/>
      <c r="F217" s="603"/>
      <c r="G217" s="602"/>
      <c r="H217" s="259" t="s">
        <v>397</v>
      </c>
      <c r="I217" s="564"/>
      <c r="J217" s="565"/>
    </row>
    <row r="218" spans="1:10" ht="19.95" customHeight="1">
      <c r="A218" s="597"/>
      <c r="B218" s="598"/>
      <c r="C218" s="258" t="s">
        <v>506</v>
      </c>
      <c r="D218" s="601" t="s">
        <v>527</v>
      </c>
      <c r="E218" s="602"/>
      <c r="F218" s="566" t="s">
        <v>390</v>
      </c>
      <c r="G218" s="567"/>
      <c r="H218" s="258" t="s">
        <v>506</v>
      </c>
      <c r="I218" s="585" t="s">
        <v>528</v>
      </c>
      <c r="J218" s="586"/>
    </row>
    <row r="219" spans="1:10" ht="19.95" customHeight="1">
      <c r="A219" s="547"/>
      <c r="B219" s="561"/>
      <c r="C219" s="259" t="s">
        <v>397</v>
      </c>
      <c r="D219" s="564"/>
      <c r="E219" s="565"/>
      <c r="F219" s="568"/>
      <c r="G219" s="545"/>
      <c r="H219" s="259" t="s">
        <v>397</v>
      </c>
      <c r="I219" s="564"/>
      <c r="J219" s="565"/>
    </row>
    <row r="220" spans="1:10" ht="19.95" customHeight="1">
      <c r="A220" s="546" t="s">
        <v>404</v>
      </c>
      <c r="B220" s="560"/>
      <c r="C220" s="258" t="s">
        <v>506</v>
      </c>
      <c r="D220" s="601" t="s">
        <v>527</v>
      </c>
      <c r="E220" s="602"/>
      <c r="F220" s="580" t="s">
        <v>391</v>
      </c>
      <c r="G220" s="543"/>
      <c r="H220" s="258" t="s">
        <v>506</v>
      </c>
      <c r="I220" s="588" t="s">
        <v>532</v>
      </c>
      <c r="J220" s="589"/>
    </row>
    <row r="221" spans="1:10" ht="19.95" customHeight="1">
      <c r="A221" s="547"/>
      <c r="B221" s="561"/>
      <c r="C221" s="259" t="s">
        <v>397</v>
      </c>
      <c r="D221" s="564"/>
      <c r="E221" s="565"/>
      <c r="F221" s="568"/>
      <c r="G221" s="545"/>
      <c r="H221" s="259" t="s">
        <v>397</v>
      </c>
      <c r="I221" s="564"/>
      <c r="J221" s="565"/>
    </row>
    <row r="222" spans="1:10" ht="19.95" customHeight="1">
      <c r="A222" s="580" t="s">
        <v>392</v>
      </c>
      <c r="B222" s="543"/>
      <c r="C222" s="258" t="s">
        <v>506</v>
      </c>
      <c r="D222" s="601" t="s">
        <v>527</v>
      </c>
      <c r="E222" s="602"/>
      <c r="F222" s="580" t="s">
        <v>487</v>
      </c>
      <c r="G222" s="543"/>
      <c r="H222" s="258" t="s">
        <v>506</v>
      </c>
      <c r="I222" s="588"/>
      <c r="J222" s="589"/>
    </row>
    <row r="223" spans="1:10" ht="19.95" customHeight="1">
      <c r="A223" s="568"/>
      <c r="B223" s="545"/>
      <c r="C223" s="259" t="s">
        <v>397</v>
      </c>
      <c r="D223" s="564"/>
      <c r="E223" s="565"/>
      <c r="F223" s="568"/>
      <c r="G223" s="545"/>
      <c r="H223" s="259" t="s">
        <v>397</v>
      </c>
      <c r="I223" s="564"/>
      <c r="J223" s="565"/>
    </row>
    <row r="224" spans="1:10" ht="19.95" customHeight="1">
      <c r="A224" s="580" t="s">
        <v>393</v>
      </c>
      <c r="B224" s="543"/>
      <c r="C224" s="258" t="s">
        <v>506</v>
      </c>
      <c r="D224" s="592" t="s">
        <v>510</v>
      </c>
      <c r="E224" s="593"/>
      <c r="F224" s="580" t="s">
        <v>502</v>
      </c>
      <c r="G224" s="543"/>
      <c r="H224" s="258" t="s">
        <v>506</v>
      </c>
      <c r="I224" s="585" t="s">
        <v>528</v>
      </c>
      <c r="J224" s="586"/>
    </row>
    <row r="225" spans="1:10" ht="19.95" customHeight="1">
      <c r="A225" s="568"/>
      <c r="B225" s="545"/>
      <c r="C225" s="259" t="s">
        <v>397</v>
      </c>
      <c r="D225" s="564"/>
      <c r="E225" s="565"/>
      <c r="F225" s="568"/>
      <c r="G225" s="545"/>
      <c r="H225" s="259" t="s">
        <v>397</v>
      </c>
      <c r="I225" s="564"/>
      <c r="J225" s="565"/>
    </row>
    <row r="226" spans="1:10" ht="19.95" customHeight="1">
      <c r="A226" s="580" t="s">
        <v>394</v>
      </c>
      <c r="B226" s="543"/>
      <c r="C226" s="258" t="s">
        <v>506</v>
      </c>
      <c r="D226" s="585" t="s">
        <v>528</v>
      </c>
      <c r="E226" s="586"/>
      <c r="F226" s="580" t="s">
        <v>503</v>
      </c>
      <c r="G226" s="543"/>
      <c r="H226" s="258" t="s">
        <v>506</v>
      </c>
      <c r="I226" s="592" t="s">
        <v>529</v>
      </c>
      <c r="J226" s="593"/>
    </row>
    <row r="227" spans="1:10" ht="19.95" customHeight="1">
      <c r="A227" s="568"/>
      <c r="B227" s="545"/>
      <c r="C227" s="259" t="s">
        <v>397</v>
      </c>
      <c r="D227" s="564"/>
      <c r="E227" s="565"/>
      <c r="F227" s="568"/>
      <c r="G227" s="545"/>
      <c r="H227" s="259" t="s">
        <v>397</v>
      </c>
      <c r="I227" s="564"/>
      <c r="J227" s="565"/>
    </row>
    <row r="228" spans="1:10" ht="19.95" customHeight="1">
      <c r="A228" s="580" t="s">
        <v>398</v>
      </c>
      <c r="B228" s="543"/>
      <c r="C228" s="261" t="s">
        <v>396</v>
      </c>
      <c r="D228" s="588"/>
      <c r="E228" s="589"/>
      <c r="F228" s="580"/>
      <c r="G228" s="543"/>
      <c r="H228" s="261" t="s">
        <v>396</v>
      </c>
      <c r="I228" s="588"/>
      <c r="J228" s="589"/>
    </row>
    <row r="229" spans="1:10" ht="19.95" customHeight="1">
      <c r="A229" s="568"/>
      <c r="B229" s="545"/>
      <c r="C229" s="259" t="s">
        <v>397</v>
      </c>
      <c r="D229" s="564"/>
      <c r="E229" s="565"/>
      <c r="F229" s="568"/>
      <c r="G229" s="545"/>
      <c r="H229" s="259" t="s">
        <v>397</v>
      </c>
      <c r="I229" s="564"/>
      <c r="J229" s="565"/>
    </row>
    <row r="230" spans="1:10" ht="19.95" customHeight="1">
      <c r="A230" s="580" t="s">
        <v>395</v>
      </c>
      <c r="B230" s="543"/>
      <c r="C230" s="258" t="s">
        <v>506</v>
      </c>
      <c r="D230" s="585" t="s">
        <v>528</v>
      </c>
      <c r="E230" s="586"/>
      <c r="F230" s="580"/>
      <c r="G230" s="543"/>
      <c r="H230" s="261" t="s">
        <v>396</v>
      </c>
      <c r="I230" s="588"/>
      <c r="J230" s="589"/>
    </row>
    <row r="231" spans="1:10" ht="19.95" customHeight="1">
      <c r="A231" s="568"/>
      <c r="B231" s="545"/>
      <c r="C231" s="259" t="s">
        <v>397</v>
      </c>
      <c r="D231" s="564"/>
      <c r="E231" s="565"/>
      <c r="F231" s="568"/>
      <c r="G231" s="545"/>
      <c r="H231" s="259" t="s">
        <v>397</v>
      </c>
      <c r="I231" s="564"/>
      <c r="J231" s="565"/>
    </row>
    <row r="233" spans="1:10">
      <c r="A233" s="6"/>
      <c r="B233" s="7"/>
      <c r="C233" s="7"/>
      <c r="D233" s="7"/>
      <c r="E233" s="7"/>
      <c r="F233" s="7"/>
      <c r="G233" s="7"/>
      <c r="H233" s="7"/>
      <c r="I233" s="7"/>
      <c r="J233" s="8"/>
    </row>
    <row r="234" spans="1:10">
      <c r="A234" s="9"/>
      <c r="G234" s="604" t="str">
        <f>A213</f>
        <v>屋　根</v>
      </c>
      <c r="H234" s="537" t="str">
        <f>D214</f>
        <v>パワーシーラー</v>
      </c>
      <c r="I234" s="537"/>
      <c r="J234" s="35"/>
    </row>
    <row r="235" spans="1:10">
      <c r="A235" s="9"/>
      <c r="G235" s="605"/>
      <c r="H235" s="537" t="str">
        <f>D215</f>
        <v>シリコンベスト</v>
      </c>
      <c r="I235" s="537"/>
      <c r="J235" s="35"/>
    </row>
    <row r="236" spans="1:10">
      <c r="A236" s="9"/>
      <c r="G236" s="604" t="str">
        <f>A217</f>
        <v>外　壁</v>
      </c>
      <c r="H236" s="537" t="str">
        <f>D217</f>
        <v>パワーシーラー</v>
      </c>
      <c r="I236" s="537"/>
      <c r="J236" s="35"/>
    </row>
    <row r="237" spans="1:10">
      <c r="A237" s="9"/>
      <c r="G237" s="605"/>
      <c r="H237" s="537" t="str">
        <f>D218</f>
        <v>セラミシリコン</v>
      </c>
      <c r="I237" s="537"/>
      <c r="J237" s="35"/>
    </row>
    <row r="238" spans="1:10">
      <c r="A238" s="9"/>
      <c r="G238" s="604" t="str">
        <f>A220</f>
        <v>外　壁</v>
      </c>
      <c r="H238" s="609" t="s">
        <v>531</v>
      </c>
      <c r="I238" s="537"/>
      <c r="J238" s="35"/>
    </row>
    <row r="239" spans="1:10">
      <c r="A239" s="9"/>
      <c r="G239" s="605"/>
      <c r="H239" s="537" t="str">
        <f>D220</f>
        <v>セラミシリコン</v>
      </c>
      <c r="I239" s="537"/>
      <c r="J239" s="35"/>
    </row>
    <row r="240" spans="1:10">
      <c r="A240" s="9"/>
      <c r="G240" s="265" t="s">
        <v>530</v>
      </c>
      <c r="H240" s="537" t="str">
        <f>D222</f>
        <v>セラミシリコン</v>
      </c>
      <c r="I240" s="537"/>
      <c r="J240" s="35"/>
    </row>
    <row r="241" spans="1:10">
      <c r="A241" s="9"/>
      <c r="G241" s="266" t="str">
        <f>A224</f>
        <v>軒　天</v>
      </c>
      <c r="H241" s="537" t="str">
        <f>D224</f>
        <v>ケンエースGⅡ</v>
      </c>
      <c r="I241" s="537"/>
      <c r="J241" s="35"/>
    </row>
    <row r="242" spans="1:10">
      <c r="A242" s="9"/>
      <c r="G242" s="266" t="str">
        <f>A226</f>
        <v>破風板・鼻隠し</v>
      </c>
      <c r="H242" s="607" t="str">
        <f>D226</f>
        <v>クリーンマイルドシリコン</v>
      </c>
      <c r="I242" s="606"/>
      <c r="J242" s="35"/>
    </row>
    <row r="243" spans="1:10">
      <c r="A243" s="9"/>
      <c r="G243" s="266" t="str">
        <f>A228</f>
        <v>コーキング</v>
      </c>
      <c r="H243" s="606"/>
      <c r="I243" s="606"/>
      <c r="J243" s="35"/>
    </row>
    <row r="244" spans="1:10">
      <c r="A244" s="9"/>
      <c r="G244" s="266" t="str">
        <f>A230</f>
        <v>雨　樋</v>
      </c>
      <c r="H244" s="607" t="str">
        <f>D230</f>
        <v>クリーンマイルドシリコン</v>
      </c>
      <c r="I244" s="606"/>
      <c r="J244" s="35"/>
    </row>
    <row r="245" spans="1:10">
      <c r="A245" s="9"/>
      <c r="G245" s="266" t="str">
        <f>F215</f>
        <v>鉄部・板金</v>
      </c>
      <c r="H245" s="607" t="str">
        <f>I216</f>
        <v>クリーンマイルドシリコン</v>
      </c>
      <c r="I245" s="606"/>
      <c r="J245" s="35"/>
    </row>
    <row r="246" spans="1:10">
      <c r="A246" s="9"/>
      <c r="G246" s="266" t="str">
        <f>F218</f>
        <v>雨戸・シャッター</v>
      </c>
      <c r="H246" s="607" t="str">
        <f>I218</f>
        <v>クリーンマイルドシリコン</v>
      </c>
      <c r="I246" s="606"/>
      <c r="J246" s="35"/>
    </row>
    <row r="247" spans="1:10">
      <c r="A247" s="9"/>
      <c r="G247" s="266" t="str">
        <f>F220</f>
        <v>塀</v>
      </c>
      <c r="H247" s="537" t="str">
        <f>I220</f>
        <v>リシンベース</v>
      </c>
      <c r="I247" s="537"/>
      <c r="J247" s="35"/>
    </row>
    <row r="248" spans="1:10">
      <c r="A248" s="9"/>
      <c r="G248" s="266" t="str">
        <f>F226</f>
        <v>木部</v>
      </c>
      <c r="H248" s="608" t="str">
        <f>I226</f>
        <v>キシラ　　Or　　クリーンMSI</v>
      </c>
      <c r="I248" s="608"/>
      <c r="J248" s="35"/>
    </row>
    <row r="249" spans="1:10">
      <c r="A249" s="11"/>
      <c r="B249" s="12"/>
      <c r="C249" s="12"/>
      <c r="D249" s="12"/>
      <c r="E249" s="12"/>
      <c r="F249" s="12"/>
      <c r="G249" s="12"/>
      <c r="H249" s="12"/>
      <c r="I249" s="12"/>
      <c r="J249" s="13"/>
    </row>
    <row r="250" spans="1:10">
      <c r="A250" s="7"/>
      <c r="J250" s="7"/>
    </row>
  </sheetData>
  <mergeCells count="418">
    <mergeCell ref="A230:B231"/>
    <mergeCell ref="D230:E230"/>
    <mergeCell ref="F230:G231"/>
    <mergeCell ref="I230:J230"/>
    <mergeCell ref="D231:E231"/>
    <mergeCell ref="I231:J231"/>
    <mergeCell ref="A228:B229"/>
    <mergeCell ref="D228:E228"/>
    <mergeCell ref="F228:G229"/>
    <mergeCell ref="I228:J228"/>
    <mergeCell ref="D229:E229"/>
    <mergeCell ref="I229:J229"/>
    <mergeCell ref="A226:B227"/>
    <mergeCell ref="D226:E226"/>
    <mergeCell ref="F226:G227"/>
    <mergeCell ref="I226:J226"/>
    <mergeCell ref="D227:E227"/>
    <mergeCell ref="I227:J227"/>
    <mergeCell ref="A224:B225"/>
    <mergeCell ref="D224:E224"/>
    <mergeCell ref="F224:G225"/>
    <mergeCell ref="I224:J224"/>
    <mergeCell ref="D225:E225"/>
    <mergeCell ref="I225:J225"/>
    <mergeCell ref="A222:B223"/>
    <mergeCell ref="D222:E222"/>
    <mergeCell ref="F222:G223"/>
    <mergeCell ref="I222:J222"/>
    <mergeCell ref="D223:E223"/>
    <mergeCell ref="I223:J223"/>
    <mergeCell ref="D219:E219"/>
    <mergeCell ref="I219:J219"/>
    <mergeCell ref="A220:B221"/>
    <mergeCell ref="D220:E220"/>
    <mergeCell ref="F220:G221"/>
    <mergeCell ref="I220:J220"/>
    <mergeCell ref="D221:E221"/>
    <mergeCell ref="I221:J221"/>
    <mergeCell ref="A210:B211"/>
    <mergeCell ref="C210:G211"/>
    <mergeCell ref="H210:J211"/>
    <mergeCell ref="A213:B216"/>
    <mergeCell ref="D214:E214"/>
    <mergeCell ref="D215:E215"/>
    <mergeCell ref="F215:G217"/>
    <mergeCell ref="I215:J215"/>
    <mergeCell ref="D216:E216"/>
    <mergeCell ref="I216:J216"/>
    <mergeCell ref="A217:B219"/>
    <mergeCell ref="D217:E217"/>
    <mergeCell ref="I217:J217"/>
    <mergeCell ref="D218:E218"/>
    <mergeCell ref="F218:G219"/>
    <mergeCell ref="I218:J218"/>
    <mergeCell ref="A206:A207"/>
    <mergeCell ref="B206:B207"/>
    <mergeCell ref="C206:J207"/>
    <mergeCell ref="A208:A209"/>
    <mergeCell ref="B208:B209"/>
    <mergeCell ref="C208:J209"/>
    <mergeCell ref="A201:J203"/>
    <mergeCell ref="A204:A205"/>
    <mergeCell ref="B204:B205"/>
    <mergeCell ref="C204:F205"/>
    <mergeCell ref="G204:H205"/>
    <mergeCell ref="I204:J205"/>
    <mergeCell ref="A180:B181"/>
    <mergeCell ref="D180:E180"/>
    <mergeCell ref="F180:G181"/>
    <mergeCell ref="I180:J180"/>
    <mergeCell ref="D181:E181"/>
    <mergeCell ref="I181:J181"/>
    <mergeCell ref="A178:B179"/>
    <mergeCell ref="D178:E178"/>
    <mergeCell ref="F178:G179"/>
    <mergeCell ref="I178:J178"/>
    <mergeCell ref="D179:E179"/>
    <mergeCell ref="I179:J179"/>
    <mergeCell ref="A176:B177"/>
    <mergeCell ref="D176:E176"/>
    <mergeCell ref="F176:G177"/>
    <mergeCell ref="I176:J176"/>
    <mergeCell ref="D177:E177"/>
    <mergeCell ref="I177:J177"/>
    <mergeCell ref="A174:B175"/>
    <mergeCell ref="D174:E174"/>
    <mergeCell ref="F174:G175"/>
    <mergeCell ref="I174:J174"/>
    <mergeCell ref="D175:E175"/>
    <mergeCell ref="I175:J175"/>
    <mergeCell ref="A172:B173"/>
    <mergeCell ref="D172:E172"/>
    <mergeCell ref="F172:G173"/>
    <mergeCell ref="I172:J172"/>
    <mergeCell ref="D173:E173"/>
    <mergeCell ref="I173:J173"/>
    <mergeCell ref="D169:E169"/>
    <mergeCell ref="I169:J169"/>
    <mergeCell ref="A170:B171"/>
    <mergeCell ref="D170:E170"/>
    <mergeCell ref="F170:G171"/>
    <mergeCell ref="I170:J170"/>
    <mergeCell ref="D171:E171"/>
    <mergeCell ref="I171:J171"/>
    <mergeCell ref="A160:B161"/>
    <mergeCell ref="C160:G161"/>
    <mergeCell ref="H160:J161"/>
    <mergeCell ref="A163:B166"/>
    <mergeCell ref="D164:E164"/>
    <mergeCell ref="D165:E165"/>
    <mergeCell ref="F165:G167"/>
    <mergeCell ref="I165:J165"/>
    <mergeCell ref="D166:E166"/>
    <mergeCell ref="I166:J166"/>
    <mergeCell ref="A167:B169"/>
    <mergeCell ref="D167:E167"/>
    <mergeCell ref="I167:J167"/>
    <mergeCell ref="D168:E168"/>
    <mergeCell ref="F168:G169"/>
    <mergeCell ref="I168:J168"/>
    <mergeCell ref="A156:A157"/>
    <mergeCell ref="B156:B157"/>
    <mergeCell ref="C156:J157"/>
    <mergeCell ref="A158:A159"/>
    <mergeCell ref="B158:B159"/>
    <mergeCell ref="C158:J159"/>
    <mergeCell ref="A151:J153"/>
    <mergeCell ref="A154:A155"/>
    <mergeCell ref="B154:B155"/>
    <mergeCell ref="C154:F155"/>
    <mergeCell ref="G154:H155"/>
    <mergeCell ref="I154:J155"/>
    <mergeCell ref="A130:B131"/>
    <mergeCell ref="D130:E130"/>
    <mergeCell ref="F130:G131"/>
    <mergeCell ref="I130:J130"/>
    <mergeCell ref="D131:E131"/>
    <mergeCell ref="I131:J131"/>
    <mergeCell ref="A128:B129"/>
    <mergeCell ref="D128:E128"/>
    <mergeCell ref="F128:G129"/>
    <mergeCell ref="I128:J128"/>
    <mergeCell ref="D129:E129"/>
    <mergeCell ref="I129:J129"/>
    <mergeCell ref="A126:B127"/>
    <mergeCell ref="D126:E126"/>
    <mergeCell ref="F126:G127"/>
    <mergeCell ref="I126:J126"/>
    <mergeCell ref="D127:E127"/>
    <mergeCell ref="I127:J127"/>
    <mergeCell ref="A124:B125"/>
    <mergeCell ref="D124:E124"/>
    <mergeCell ref="F124:G125"/>
    <mergeCell ref="I124:J124"/>
    <mergeCell ref="D125:E125"/>
    <mergeCell ref="I125:J125"/>
    <mergeCell ref="A122:B123"/>
    <mergeCell ref="D122:E122"/>
    <mergeCell ref="F122:G123"/>
    <mergeCell ref="I122:J122"/>
    <mergeCell ref="D123:E123"/>
    <mergeCell ref="I123:J123"/>
    <mergeCell ref="D119:E119"/>
    <mergeCell ref="I119:J119"/>
    <mergeCell ref="A120:B121"/>
    <mergeCell ref="D120:E120"/>
    <mergeCell ref="F120:G121"/>
    <mergeCell ref="I120:J120"/>
    <mergeCell ref="D121:E121"/>
    <mergeCell ref="I121:J121"/>
    <mergeCell ref="A110:B111"/>
    <mergeCell ref="C110:G111"/>
    <mergeCell ref="H110:J111"/>
    <mergeCell ref="A113:B116"/>
    <mergeCell ref="D114:E114"/>
    <mergeCell ref="D115:E115"/>
    <mergeCell ref="F115:G117"/>
    <mergeCell ref="I115:J115"/>
    <mergeCell ref="D116:E116"/>
    <mergeCell ref="I116:J116"/>
    <mergeCell ref="A117:B119"/>
    <mergeCell ref="D117:E117"/>
    <mergeCell ref="I117:J117"/>
    <mergeCell ref="D118:E118"/>
    <mergeCell ref="F118:G119"/>
    <mergeCell ref="I118:J118"/>
    <mergeCell ref="A106:A107"/>
    <mergeCell ref="B106:B107"/>
    <mergeCell ref="C106:J107"/>
    <mergeCell ref="A108:A109"/>
    <mergeCell ref="B108:B109"/>
    <mergeCell ref="C108:J109"/>
    <mergeCell ref="A101:J103"/>
    <mergeCell ref="A104:A105"/>
    <mergeCell ref="B104:B105"/>
    <mergeCell ref="C104:F105"/>
    <mergeCell ref="G104:H105"/>
    <mergeCell ref="I104:J105"/>
    <mergeCell ref="A80:B81"/>
    <mergeCell ref="D80:E80"/>
    <mergeCell ref="F80:G81"/>
    <mergeCell ref="I80:J80"/>
    <mergeCell ref="D81:E81"/>
    <mergeCell ref="I81:J81"/>
    <mergeCell ref="A78:B79"/>
    <mergeCell ref="D78:E78"/>
    <mergeCell ref="F78:G79"/>
    <mergeCell ref="I78:J78"/>
    <mergeCell ref="D79:E79"/>
    <mergeCell ref="I79:J79"/>
    <mergeCell ref="A76:B77"/>
    <mergeCell ref="D76:E76"/>
    <mergeCell ref="F76:G77"/>
    <mergeCell ref="I76:J76"/>
    <mergeCell ref="D77:E77"/>
    <mergeCell ref="I77:J77"/>
    <mergeCell ref="A74:B75"/>
    <mergeCell ref="D74:E74"/>
    <mergeCell ref="F74:G75"/>
    <mergeCell ref="I74:J74"/>
    <mergeCell ref="D75:E75"/>
    <mergeCell ref="I75:J75"/>
    <mergeCell ref="A72:B73"/>
    <mergeCell ref="D72:E72"/>
    <mergeCell ref="F72:G73"/>
    <mergeCell ref="I72:J72"/>
    <mergeCell ref="D73:E73"/>
    <mergeCell ref="I73:J73"/>
    <mergeCell ref="D69:E69"/>
    <mergeCell ref="I69:J69"/>
    <mergeCell ref="A70:B71"/>
    <mergeCell ref="D70:E70"/>
    <mergeCell ref="F70:G71"/>
    <mergeCell ref="I70:J70"/>
    <mergeCell ref="D71:E71"/>
    <mergeCell ref="I71:J71"/>
    <mergeCell ref="A60:B61"/>
    <mergeCell ref="C60:G61"/>
    <mergeCell ref="H60:J61"/>
    <mergeCell ref="A63:B66"/>
    <mergeCell ref="D64:E64"/>
    <mergeCell ref="D65:E65"/>
    <mergeCell ref="F65:G67"/>
    <mergeCell ref="I65:J65"/>
    <mergeCell ref="D66:E66"/>
    <mergeCell ref="I66:J66"/>
    <mergeCell ref="A67:B69"/>
    <mergeCell ref="D67:E67"/>
    <mergeCell ref="I67:J67"/>
    <mergeCell ref="D68:E68"/>
    <mergeCell ref="F68:G69"/>
    <mergeCell ref="I68:J68"/>
    <mergeCell ref="A56:A57"/>
    <mergeCell ref="B56:B57"/>
    <mergeCell ref="C56:J57"/>
    <mergeCell ref="A58:A59"/>
    <mergeCell ref="B58:B59"/>
    <mergeCell ref="C58:J59"/>
    <mergeCell ref="A51:J53"/>
    <mergeCell ref="A54:A55"/>
    <mergeCell ref="B54:B55"/>
    <mergeCell ref="C54:F55"/>
    <mergeCell ref="G54:H55"/>
    <mergeCell ref="I54:J55"/>
    <mergeCell ref="A1:J3"/>
    <mergeCell ref="A4:A5"/>
    <mergeCell ref="B4:B5"/>
    <mergeCell ref="C4:F5"/>
    <mergeCell ref="G4:H5"/>
    <mergeCell ref="I4:J5"/>
    <mergeCell ref="A6:A7"/>
    <mergeCell ref="B6:B7"/>
    <mergeCell ref="C6:J7"/>
    <mergeCell ref="A8:A9"/>
    <mergeCell ref="B8:B9"/>
    <mergeCell ref="C8:J9"/>
    <mergeCell ref="A10:B11"/>
    <mergeCell ref="C10:G11"/>
    <mergeCell ref="H10:J11"/>
    <mergeCell ref="A13:B16"/>
    <mergeCell ref="D14:E14"/>
    <mergeCell ref="A17:B19"/>
    <mergeCell ref="D17:E17"/>
    <mergeCell ref="F15:G17"/>
    <mergeCell ref="I17:J17"/>
    <mergeCell ref="I15:J15"/>
    <mergeCell ref="D16:E16"/>
    <mergeCell ref="I16:J16"/>
    <mergeCell ref="F18:G19"/>
    <mergeCell ref="I18:J18"/>
    <mergeCell ref="D19:E19"/>
    <mergeCell ref="I19:J19"/>
    <mergeCell ref="A20:B21"/>
    <mergeCell ref="F20:G21"/>
    <mergeCell ref="I20:J20"/>
    <mergeCell ref="D21:E21"/>
    <mergeCell ref="I21:J21"/>
    <mergeCell ref="A22:B23"/>
    <mergeCell ref="D22:E22"/>
    <mergeCell ref="F22:G23"/>
    <mergeCell ref="I22:J22"/>
    <mergeCell ref="D23:E23"/>
    <mergeCell ref="I23:J23"/>
    <mergeCell ref="A24:B25"/>
    <mergeCell ref="D24:E24"/>
    <mergeCell ref="F24:G25"/>
    <mergeCell ref="I24:J24"/>
    <mergeCell ref="D25:E25"/>
    <mergeCell ref="I25:J25"/>
    <mergeCell ref="A26:B27"/>
    <mergeCell ref="D26:E26"/>
    <mergeCell ref="F26:G27"/>
    <mergeCell ref="I26:J26"/>
    <mergeCell ref="D27:E27"/>
    <mergeCell ref="I27:J27"/>
    <mergeCell ref="A28:B29"/>
    <mergeCell ref="D28:E28"/>
    <mergeCell ref="F28:G29"/>
    <mergeCell ref="I28:J28"/>
    <mergeCell ref="D29:E29"/>
    <mergeCell ref="I29:J29"/>
    <mergeCell ref="A30:B31"/>
    <mergeCell ref="D30:E30"/>
    <mergeCell ref="F30:G31"/>
    <mergeCell ref="I30:J30"/>
    <mergeCell ref="D31:E31"/>
    <mergeCell ref="I31:J31"/>
    <mergeCell ref="H243:I243"/>
    <mergeCell ref="H244:I244"/>
    <mergeCell ref="H245:I245"/>
    <mergeCell ref="H246:I246"/>
    <mergeCell ref="H247:I247"/>
    <mergeCell ref="H248:I248"/>
    <mergeCell ref="G234:G235"/>
    <mergeCell ref="G236:G237"/>
    <mergeCell ref="G238:G239"/>
    <mergeCell ref="H234:I234"/>
    <mergeCell ref="H235:I235"/>
    <mergeCell ref="H236:I236"/>
    <mergeCell ref="H237:I237"/>
    <mergeCell ref="H238:I238"/>
    <mergeCell ref="H239:I239"/>
    <mergeCell ref="H240:I240"/>
    <mergeCell ref="H241:I241"/>
    <mergeCell ref="H242:I242"/>
    <mergeCell ref="G184:G185"/>
    <mergeCell ref="H184:I184"/>
    <mergeCell ref="H185:I185"/>
    <mergeCell ref="G186:G187"/>
    <mergeCell ref="H186:I186"/>
    <mergeCell ref="H187:I187"/>
    <mergeCell ref="G188:G189"/>
    <mergeCell ref="H188:I188"/>
    <mergeCell ref="H189:I189"/>
    <mergeCell ref="H190:I190"/>
    <mergeCell ref="H191:I191"/>
    <mergeCell ref="H192:I192"/>
    <mergeCell ref="H193:I193"/>
    <mergeCell ref="H194:I194"/>
    <mergeCell ref="H195:I195"/>
    <mergeCell ref="H196:I196"/>
    <mergeCell ref="H197:I197"/>
    <mergeCell ref="H198:I198"/>
    <mergeCell ref="G134:G135"/>
    <mergeCell ref="H134:I134"/>
    <mergeCell ref="H135:I135"/>
    <mergeCell ref="G136:G137"/>
    <mergeCell ref="H136:I136"/>
    <mergeCell ref="H137:I137"/>
    <mergeCell ref="G138:G139"/>
    <mergeCell ref="H138:I138"/>
    <mergeCell ref="H139:I139"/>
    <mergeCell ref="H140:I140"/>
    <mergeCell ref="H141:I141"/>
    <mergeCell ref="H142:I142"/>
    <mergeCell ref="H143:I143"/>
    <mergeCell ref="H144:I144"/>
    <mergeCell ref="H145:I145"/>
    <mergeCell ref="H146:I146"/>
    <mergeCell ref="H147:I147"/>
    <mergeCell ref="H148:I148"/>
    <mergeCell ref="G84:G85"/>
    <mergeCell ref="H84:I84"/>
    <mergeCell ref="H85:I85"/>
    <mergeCell ref="G86:G87"/>
    <mergeCell ref="H86:I86"/>
    <mergeCell ref="H87:I87"/>
    <mergeCell ref="G88:G89"/>
    <mergeCell ref="H88:I88"/>
    <mergeCell ref="H89:I89"/>
    <mergeCell ref="H90:I90"/>
    <mergeCell ref="H91:I91"/>
    <mergeCell ref="H92:I92"/>
    <mergeCell ref="H93:I93"/>
    <mergeCell ref="H94:I94"/>
    <mergeCell ref="H95:I95"/>
    <mergeCell ref="H96:I96"/>
    <mergeCell ref="H97:I97"/>
    <mergeCell ref="H98:I98"/>
    <mergeCell ref="H33:I33"/>
    <mergeCell ref="H49:I49"/>
    <mergeCell ref="G33:G35"/>
    <mergeCell ref="G36:G38"/>
    <mergeCell ref="H40:I40"/>
    <mergeCell ref="H41:I41"/>
    <mergeCell ref="H42:I42"/>
    <mergeCell ref="H43:I43"/>
    <mergeCell ref="H44:I44"/>
    <mergeCell ref="H45:I45"/>
    <mergeCell ref="H46:I46"/>
    <mergeCell ref="H47:I47"/>
    <mergeCell ref="H48:I48"/>
    <mergeCell ref="H34:I34"/>
    <mergeCell ref="H35:I35"/>
    <mergeCell ref="H36:I36"/>
    <mergeCell ref="H37:I37"/>
    <mergeCell ref="H38:I38"/>
    <mergeCell ref="H39:I39"/>
  </mergeCells>
  <phoneticPr fontId="3"/>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2:L35"/>
  <sheetViews>
    <sheetView workbookViewId="0">
      <selection activeCell="J3" sqref="J3"/>
    </sheetView>
  </sheetViews>
  <sheetFormatPr defaultRowHeight="13.2"/>
  <cols>
    <col min="6" max="6" width="11.109375" customWidth="1"/>
    <col min="7" max="7" width="9" customWidth="1"/>
    <col min="9" max="9" width="15.109375" customWidth="1"/>
  </cols>
  <sheetData>
    <row r="2" spans="1:12" ht="26.4" thickBot="1">
      <c r="A2" s="152"/>
      <c r="B2" s="152"/>
      <c r="C2" s="152"/>
      <c r="D2" s="152"/>
      <c r="E2" s="152"/>
      <c r="F2" s="153"/>
      <c r="G2" s="154" t="s">
        <v>190</v>
      </c>
      <c r="H2" s="153"/>
      <c r="I2" s="152"/>
      <c r="J2" s="152"/>
      <c r="K2" s="152"/>
      <c r="L2" s="152"/>
    </row>
    <row r="3" spans="1:12" ht="13.8" thickTop="1">
      <c r="J3" t="s">
        <v>659</v>
      </c>
    </row>
    <row r="4" spans="1:12">
      <c r="A4" s="306"/>
      <c r="B4" s="306"/>
    </row>
    <row r="5" spans="1:12">
      <c r="A5" s="637" t="str">
        <f>入力シート!B3</f>
        <v>370-0072　群馬県高崎市大八木町2014-12</v>
      </c>
      <c r="B5" s="638"/>
      <c r="C5" s="638"/>
      <c r="D5" s="638"/>
      <c r="J5" s="633" t="s">
        <v>577</v>
      </c>
      <c r="K5" s="633"/>
      <c r="L5" s="633"/>
    </row>
    <row r="6" spans="1:12" ht="14.4">
      <c r="A6" s="155" t="s">
        <v>191</v>
      </c>
      <c r="B6" s="639" t="str">
        <f>入力シート!B5</f>
        <v>09022036838</v>
      </c>
      <c r="C6" s="639"/>
      <c r="D6" s="639"/>
      <c r="J6" s="633"/>
      <c r="K6" s="633"/>
      <c r="L6" s="633"/>
    </row>
    <row r="7" spans="1:12" ht="16.8" thickBot="1">
      <c r="A7" s="640" t="str">
        <f>入力シート!B2</f>
        <v>蟻川　順子　 様</v>
      </c>
      <c r="B7" s="641"/>
      <c r="C7" s="641"/>
      <c r="J7" s="642" t="s">
        <v>578</v>
      </c>
      <c r="K7" s="642"/>
      <c r="L7" s="642"/>
    </row>
    <row r="8" spans="1:12">
      <c r="J8" s="482" t="s">
        <v>579</v>
      </c>
      <c r="K8" s="482"/>
    </row>
    <row r="9" spans="1:12">
      <c r="F9" s="99" t="s">
        <v>192</v>
      </c>
    </row>
    <row r="10" spans="1:12" ht="14.4">
      <c r="F10" s="648" t="s">
        <v>592</v>
      </c>
      <c r="G10" s="648"/>
      <c r="H10" s="648"/>
      <c r="K10" s="31" t="s">
        <v>193</v>
      </c>
      <c r="L10" s="156" t="s">
        <v>194</v>
      </c>
    </row>
    <row r="11" spans="1:12" ht="16.2">
      <c r="F11" s="649" t="s">
        <v>593</v>
      </c>
      <c r="G11" s="649"/>
      <c r="H11" s="649"/>
      <c r="K11" s="157"/>
      <c r="L11" s="10"/>
    </row>
    <row r="12" spans="1:12" ht="14.4">
      <c r="F12" s="648" t="s">
        <v>594</v>
      </c>
      <c r="G12" s="648"/>
      <c r="H12" s="648"/>
      <c r="I12" s="648"/>
      <c r="K12" s="151"/>
      <c r="L12" s="13"/>
    </row>
    <row r="13" spans="1:12">
      <c r="F13" s="306" t="s">
        <v>595</v>
      </c>
      <c r="G13" s="306"/>
      <c r="H13" s="306"/>
    </row>
    <row r="14" spans="1:12">
      <c r="A14" t="s">
        <v>195</v>
      </c>
    </row>
    <row r="16" spans="1:12" ht="19.8" thickBot="1">
      <c r="E16" s="643" t="s">
        <v>196</v>
      </c>
      <c r="F16" s="644"/>
      <c r="G16" s="645">
        <f>H30</f>
        <v>0</v>
      </c>
      <c r="H16" s="645"/>
      <c r="I16" s="645"/>
      <c r="J16" t="s">
        <v>197</v>
      </c>
    </row>
    <row r="17" spans="2:12" ht="14.4" thickTop="1" thickBot="1"/>
    <row r="18" spans="2:12" ht="13.8" thickBot="1">
      <c r="B18" s="646" t="s">
        <v>198</v>
      </c>
      <c r="C18" s="635"/>
      <c r="D18" s="635"/>
      <c r="E18" s="647"/>
      <c r="F18" s="158" t="s">
        <v>199</v>
      </c>
      <c r="G18" s="158" t="s">
        <v>200</v>
      </c>
      <c r="H18" s="634" t="s">
        <v>201</v>
      </c>
      <c r="I18" s="647"/>
      <c r="J18" s="634" t="s">
        <v>202</v>
      </c>
      <c r="K18" s="635"/>
      <c r="L18" s="636"/>
    </row>
    <row r="19" spans="2:12">
      <c r="B19" s="626" t="s">
        <v>203</v>
      </c>
      <c r="C19" s="627"/>
      <c r="D19" s="627"/>
      <c r="E19" s="628"/>
      <c r="F19" s="13"/>
      <c r="G19" s="13"/>
      <c r="H19" s="629"/>
      <c r="I19" s="630"/>
      <c r="J19" s="631"/>
      <c r="K19" s="627"/>
      <c r="L19" s="632"/>
    </row>
    <row r="20" spans="2:12">
      <c r="B20" s="615"/>
      <c r="C20" s="616"/>
      <c r="D20" s="616"/>
      <c r="E20" s="617"/>
      <c r="F20" s="13"/>
      <c r="G20" s="13"/>
      <c r="H20" s="618"/>
      <c r="I20" s="619"/>
      <c r="J20" s="620"/>
      <c r="K20" s="616"/>
      <c r="L20" s="621"/>
    </row>
    <row r="21" spans="2:12">
      <c r="B21" s="615"/>
      <c r="C21" s="616"/>
      <c r="D21" s="616"/>
      <c r="E21" s="617"/>
      <c r="F21" s="13">
        <v>1</v>
      </c>
      <c r="G21" s="13" t="s">
        <v>411</v>
      </c>
      <c r="H21" s="618"/>
      <c r="I21" s="619"/>
      <c r="J21" s="620" t="s">
        <v>412</v>
      </c>
      <c r="K21" s="616"/>
      <c r="L21" s="621"/>
    </row>
    <row r="22" spans="2:12">
      <c r="B22" s="615" t="s">
        <v>410</v>
      </c>
      <c r="C22" s="616"/>
      <c r="D22" s="616"/>
      <c r="E22" s="617"/>
      <c r="F22" s="13"/>
      <c r="G22" s="13"/>
      <c r="H22" s="618"/>
      <c r="I22" s="619"/>
      <c r="J22" s="620"/>
      <c r="K22" s="616"/>
      <c r="L22" s="621"/>
    </row>
    <row r="23" spans="2:12">
      <c r="B23" s="615"/>
      <c r="C23" s="616"/>
      <c r="D23" s="616"/>
      <c r="E23" s="617"/>
      <c r="F23" s="13">
        <v>1</v>
      </c>
      <c r="G23" s="13" t="s">
        <v>411</v>
      </c>
      <c r="H23" s="618"/>
      <c r="I23" s="619"/>
      <c r="J23" s="620" t="s">
        <v>412</v>
      </c>
      <c r="K23" s="616"/>
      <c r="L23" s="621"/>
    </row>
    <row r="24" spans="2:12">
      <c r="B24" s="615" t="s">
        <v>410</v>
      </c>
      <c r="C24" s="616"/>
      <c r="D24" s="616"/>
      <c r="E24" s="617"/>
      <c r="F24" s="13"/>
      <c r="G24" s="13"/>
      <c r="H24" s="618"/>
      <c r="I24" s="619"/>
      <c r="J24" s="620"/>
      <c r="K24" s="616"/>
      <c r="L24" s="621"/>
    </row>
    <row r="25" spans="2:12">
      <c r="B25" s="615"/>
      <c r="C25" s="616"/>
      <c r="D25" s="616"/>
      <c r="E25" s="617"/>
      <c r="F25" s="13"/>
      <c r="G25" s="13"/>
      <c r="H25" s="618"/>
      <c r="I25" s="619"/>
      <c r="J25" s="620"/>
      <c r="K25" s="616"/>
      <c r="L25" s="621"/>
    </row>
    <row r="26" spans="2:12">
      <c r="B26" s="615"/>
      <c r="C26" s="616"/>
      <c r="D26" s="616"/>
      <c r="E26" s="617"/>
      <c r="F26" s="13"/>
      <c r="G26" s="13"/>
      <c r="H26" s="618"/>
      <c r="I26" s="619"/>
      <c r="J26" s="620"/>
      <c r="K26" s="616"/>
      <c r="L26" s="621"/>
    </row>
    <row r="27" spans="2:12">
      <c r="B27" s="615"/>
      <c r="C27" s="616"/>
      <c r="D27" s="616"/>
      <c r="E27" s="617"/>
      <c r="F27" s="13"/>
      <c r="G27" s="13"/>
      <c r="H27" s="618"/>
      <c r="I27" s="619"/>
      <c r="J27" s="620"/>
      <c r="K27" s="616"/>
      <c r="L27" s="621"/>
    </row>
    <row r="28" spans="2:12">
      <c r="B28" s="159"/>
      <c r="C28" s="12"/>
      <c r="D28" s="622" t="s">
        <v>204</v>
      </c>
      <c r="E28" s="622"/>
      <c r="F28" s="622"/>
      <c r="G28" s="622"/>
      <c r="H28" s="618">
        <f>H30/1.1</f>
        <v>0</v>
      </c>
      <c r="I28" s="619"/>
      <c r="J28" s="620"/>
      <c r="K28" s="616"/>
      <c r="L28" s="621"/>
    </row>
    <row r="29" spans="2:12">
      <c r="B29" s="159"/>
      <c r="C29" s="12"/>
      <c r="D29" s="622" t="s">
        <v>415</v>
      </c>
      <c r="E29" s="622"/>
      <c r="F29" s="622"/>
      <c r="G29" s="622"/>
      <c r="H29" s="618">
        <f>H28*0.1</f>
        <v>0</v>
      </c>
      <c r="I29" s="619"/>
      <c r="J29" s="620"/>
      <c r="K29" s="616"/>
      <c r="L29" s="621"/>
    </row>
    <row r="30" spans="2:12">
      <c r="B30" s="159"/>
      <c r="C30" s="12"/>
      <c r="D30" s="622" t="s">
        <v>205</v>
      </c>
      <c r="E30" s="622"/>
      <c r="F30" s="622"/>
      <c r="G30" s="622"/>
      <c r="H30" s="618">
        <f>H19+H20+H21+H22+H23+H24+H25+H26+H27</f>
        <v>0</v>
      </c>
      <c r="I30" s="619"/>
      <c r="J30" s="620"/>
      <c r="K30" s="616"/>
      <c r="L30" s="621"/>
    </row>
    <row r="31" spans="2:12">
      <c r="B31" s="124" t="s">
        <v>206</v>
      </c>
      <c r="C31" s="542" t="s">
        <v>207</v>
      </c>
      <c r="D31" s="542"/>
      <c r="E31" s="542"/>
      <c r="F31" s="542"/>
      <c r="G31" s="542"/>
      <c r="H31" s="542"/>
      <c r="I31" s="542"/>
      <c r="J31" s="542"/>
      <c r="K31" s="542"/>
      <c r="L31" s="624"/>
    </row>
    <row r="32" spans="2:12">
      <c r="B32" s="124"/>
      <c r="C32" s="367"/>
      <c r="D32" s="367"/>
      <c r="E32" s="367"/>
      <c r="F32" s="367"/>
      <c r="G32" s="367"/>
      <c r="H32" s="367"/>
      <c r="I32" s="367"/>
      <c r="J32" s="367"/>
      <c r="K32" s="367"/>
      <c r="L32" s="625"/>
    </row>
    <row r="33" spans="2:12">
      <c r="B33" s="124"/>
      <c r="C33" s="367"/>
      <c r="D33" s="367"/>
      <c r="E33" s="367"/>
      <c r="F33" s="367"/>
      <c r="G33" s="367"/>
      <c r="H33" s="367"/>
      <c r="I33" s="367"/>
      <c r="J33" s="367"/>
      <c r="K33" s="367"/>
      <c r="L33" s="625"/>
    </row>
    <row r="34" spans="2:12">
      <c r="B34" s="124"/>
      <c r="C34" s="367"/>
      <c r="D34" s="367"/>
      <c r="E34" s="367"/>
      <c r="F34" s="367"/>
      <c r="G34" s="367"/>
      <c r="H34" s="367"/>
      <c r="I34" s="367"/>
      <c r="J34" s="367"/>
      <c r="K34" s="367"/>
      <c r="L34" s="625"/>
    </row>
    <row r="35" spans="2:12" ht="13.8" thickBot="1">
      <c r="B35" s="160"/>
      <c r="C35" s="459"/>
      <c r="D35" s="459"/>
      <c r="E35" s="459"/>
      <c r="F35" s="459"/>
      <c r="G35" s="459"/>
      <c r="H35" s="459"/>
      <c r="I35" s="459"/>
      <c r="J35" s="459"/>
      <c r="K35" s="459"/>
      <c r="L35" s="623"/>
    </row>
  </sheetData>
  <mergeCells count="57">
    <mergeCell ref="J5:L6"/>
    <mergeCell ref="J18:L18"/>
    <mergeCell ref="A4:B4"/>
    <mergeCell ref="A5:D5"/>
    <mergeCell ref="B6:D6"/>
    <mergeCell ref="A7:C7"/>
    <mergeCell ref="J7:L7"/>
    <mergeCell ref="E16:F16"/>
    <mergeCell ref="G16:I16"/>
    <mergeCell ref="B18:E18"/>
    <mergeCell ref="H18:I18"/>
    <mergeCell ref="F10:H10"/>
    <mergeCell ref="F11:H11"/>
    <mergeCell ref="F13:H13"/>
    <mergeCell ref="J8:K8"/>
    <mergeCell ref="F12:I12"/>
    <mergeCell ref="B19:E19"/>
    <mergeCell ref="H19:I19"/>
    <mergeCell ref="J19:L19"/>
    <mergeCell ref="B20:E20"/>
    <mergeCell ref="H20:I20"/>
    <mergeCell ref="J20:L20"/>
    <mergeCell ref="B21:E21"/>
    <mergeCell ref="H21:I21"/>
    <mergeCell ref="J21:L21"/>
    <mergeCell ref="B22:E22"/>
    <mergeCell ref="H22:I22"/>
    <mergeCell ref="J22:L22"/>
    <mergeCell ref="J26:L26"/>
    <mergeCell ref="B23:E23"/>
    <mergeCell ref="H23:I23"/>
    <mergeCell ref="J23:L23"/>
    <mergeCell ref="B24:E24"/>
    <mergeCell ref="H24:I24"/>
    <mergeCell ref="J24:L24"/>
    <mergeCell ref="B25:E25"/>
    <mergeCell ref="H25:I25"/>
    <mergeCell ref="J25:L25"/>
    <mergeCell ref="B26:E26"/>
    <mergeCell ref="H26:I26"/>
    <mergeCell ref="C35:L35"/>
    <mergeCell ref="D29:G29"/>
    <mergeCell ref="H29:I29"/>
    <mergeCell ref="J29:L29"/>
    <mergeCell ref="D30:G30"/>
    <mergeCell ref="H30:I30"/>
    <mergeCell ref="J30:L30"/>
    <mergeCell ref="C31:L31"/>
    <mergeCell ref="C32:L32"/>
    <mergeCell ref="C33:L33"/>
    <mergeCell ref="C34:L34"/>
    <mergeCell ref="B27:E27"/>
    <mergeCell ref="H27:I27"/>
    <mergeCell ref="J27:L27"/>
    <mergeCell ref="D28:G28"/>
    <mergeCell ref="H28:I28"/>
    <mergeCell ref="J28:L28"/>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499984740745262"/>
  </sheetPr>
  <dimension ref="C1:J54"/>
  <sheetViews>
    <sheetView workbookViewId="0">
      <selection activeCell="E13" sqref="E13:I13"/>
    </sheetView>
  </sheetViews>
  <sheetFormatPr defaultRowHeight="13.2"/>
  <cols>
    <col min="1" max="1" width="2.6640625" customWidth="1"/>
    <col min="3" max="3" width="10.21875" customWidth="1"/>
    <col min="10" max="10" width="8.21875" customWidth="1"/>
    <col min="12" max="12" width="2.6640625" customWidth="1"/>
  </cols>
  <sheetData>
    <row r="1" spans="3:9" ht="8.1" customHeight="1"/>
    <row r="6" spans="3:9" ht="31.5" customHeight="1" thickBot="1">
      <c r="E6" s="655" t="s">
        <v>366</v>
      </c>
      <c r="F6" s="655"/>
      <c r="G6" s="655"/>
      <c r="H6" s="655"/>
    </row>
    <row r="7" spans="3:9" ht="13.8" thickTop="1"/>
    <row r="8" spans="3:9" ht="27" customHeight="1" thickBot="1">
      <c r="C8" s="656" t="str">
        <f>入力シート!B2</f>
        <v>蟻川　順子　 様</v>
      </c>
      <c r="D8" s="656"/>
      <c r="E8" s="656"/>
    </row>
    <row r="9" spans="3:9">
      <c r="C9" s="204"/>
    </row>
    <row r="11" spans="3:9" ht="18" customHeight="1">
      <c r="C11" s="653" t="s">
        <v>470</v>
      </c>
      <c r="D11" s="653"/>
      <c r="E11" s="657" t="s">
        <v>750</v>
      </c>
      <c r="F11" s="658"/>
    </row>
    <row r="12" spans="3:9" ht="13.2" customHeight="1">
      <c r="C12" s="203"/>
      <c r="D12" s="241"/>
    </row>
    <row r="13" spans="3:9" ht="22.95" customHeight="1">
      <c r="C13" s="653" t="s">
        <v>471</v>
      </c>
      <c r="D13" s="653"/>
      <c r="E13" s="659" t="str">
        <f>入力シート!B3</f>
        <v>370-0072　群馬県高崎市大八木町2014-12</v>
      </c>
      <c r="F13" s="659"/>
      <c r="G13" s="659"/>
      <c r="H13" s="659"/>
      <c r="I13" s="659"/>
    </row>
    <row r="14" spans="3:9" ht="13.2" customHeight="1">
      <c r="C14" s="203"/>
      <c r="D14" s="241"/>
    </row>
    <row r="15" spans="3:9" ht="13.2" customHeight="1">
      <c r="C15" s="203"/>
      <c r="D15" s="241"/>
    </row>
    <row r="16" spans="3:9" ht="18" customHeight="1">
      <c r="C16" s="653" t="s">
        <v>472</v>
      </c>
      <c r="D16" s="653"/>
      <c r="E16" s="205" t="s">
        <v>127</v>
      </c>
      <c r="F16" s="307"/>
      <c r="G16" s="307"/>
      <c r="H16" s="307"/>
      <c r="I16" s="307"/>
    </row>
    <row r="17" spans="3:10" ht="18" customHeight="1">
      <c r="C17" s="203"/>
      <c r="D17" s="241"/>
      <c r="E17" s="205" t="s">
        <v>76</v>
      </c>
      <c r="F17" s="307"/>
      <c r="G17" s="307"/>
      <c r="H17" s="307"/>
      <c r="I17" s="307"/>
    </row>
    <row r="18" spans="3:10" ht="18" customHeight="1">
      <c r="C18" s="203"/>
      <c r="D18" s="241"/>
      <c r="E18" s="205"/>
      <c r="F18" s="215"/>
      <c r="G18" s="215"/>
      <c r="H18" s="215"/>
      <c r="I18" s="215"/>
    </row>
    <row r="19" spans="3:10" ht="13.2" customHeight="1">
      <c r="C19" s="203"/>
      <c r="D19" s="241"/>
      <c r="E19" s="3"/>
    </row>
    <row r="20" spans="3:10" ht="18" customHeight="1">
      <c r="C20" s="653" t="s">
        <v>473</v>
      </c>
      <c r="D20" s="653"/>
      <c r="E20" s="205" t="s">
        <v>127</v>
      </c>
      <c r="F20" s="650" t="s">
        <v>751</v>
      </c>
      <c r="G20" s="651"/>
      <c r="H20" s="651"/>
      <c r="I20" s="651"/>
      <c r="J20" s="651"/>
    </row>
    <row r="21" spans="3:10" ht="18" customHeight="1">
      <c r="C21" s="203"/>
      <c r="D21" s="241"/>
      <c r="E21" s="205" t="s">
        <v>76</v>
      </c>
      <c r="F21" s="650" t="s">
        <v>752</v>
      </c>
      <c r="G21" s="651"/>
      <c r="H21" s="651"/>
      <c r="I21" s="651"/>
      <c r="J21" s="651"/>
    </row>
    <row r="22" spans="3:10" ht="18" customHeight="1">
      <c r="C22" s="203"/>
      <c r="D22" s="241"/>
      <c r="E22" s="205"/>
      <c r="F22" s="308"/>
      <c r="G22" s="308"/>
      <c r="H22" s="308"/>
      <c r="I22" s="308"/>
      <c r="J22" s="308"/>
    </row>
    <row r="23" spans="3:10" ht="13.2" customHeight="1">
      <c r="C23" s="203"/>
      <c r="D23" s="241"/>
      <c r="E23" s="181"/>
    </row>
    <row r="24" spans="3:10" ht="13.2" customHeight="1">
      <c r="C24" s="203"/>
      <c r="D24" s="241"/>
      <c r="E24" s="181"/>
    </row>
    <row r="25" spans="3:10" ht="13.2" customHeight="1">
      <c r="C25" s="203"/>
      <c r="D25" s="241"/>
      <c r="E25" s="181"/>
    </row>
    <row r="26" spans="3:10" ht="13.2" customHeight="1">
      <c r="C26" s="203"/>
      <c r="D26" s="241"/>
    </row>
    <row r="27" spans="3:10" ht="18" customHeight="1">
      <c r="C27" s="203" t="s">
        <v>365</v>
      </c>
      <c r="D27" s="241" t="s">
        <v>364</v>
      </c>
    </row>
    <row r="28" spans="3:10" ht="14.4">
      <c r="C28" s="203"/>
      <c r="D28" t="s">
        <v>363</v>
      </c>
    </row>
    <row r="29" spans="3:10" ht="14.4">
      <c r="C29" s="203"/>
      <c r="D29" t="s">
        <v>362</v>
      </c>
    </row>
    <row r="30" spans="3:10" ht="13.2" customHeight="1">
      <c r="C30" s="24"/>
      <c r="D30" t="s">
        <v>361</v>
      </c>
    </row>
    <row r="31" spans="3:10" ht="13.2" customHeight="1">
      <c r="C31" s="24"/>
      <c r="D31" t="s">
        <v>360</v>
      </c>
    </row>
    <row r="32" spans="3:10" ht="13.2" customHeight="1">
      <c r="C32" s="24"/>
      <c r="D32" t="s">
        <v>359</v>
      </c>
    </row>
    <row r="33" spans="3:10" ht="13.2" customHeight="1">
      <c r="C33" s="24"/>
      <c r="D33" t="s">
        <v>358</v>
      </c>
    </row>
    <row r="34" spans="3:10" ht="13.2" customHeight="1">
      <c r="C34" s="24"/>
      <c r="D34" t="s">
        <v>357</v>
      </c>
    </row>
    <row r="35" spans="3:10" ht="13.2" customHeight="1">
      <c r="D35" t="s">
        <v>662</v>
      </c>
    </row>
    <row r="36" spans="3:10" ht="13.2" customHeight="1">
      <c r="D36" t="s">
        <v>753</v>
      </c>
    </row>
    <row r="37" spans="3:10" ht="13.2" customHeight="1"/>
    <row r="38" spans="3:10" ht="18">
      <c r="C38" s="272" t="s">
        <v>572</v>
      </c>
    </row>
    <row r="39" spans="3:10" ht="18">
      <c r="C39" s="272" t="s">
        <v>573</v>
      </c>
    </row>
    <row r="40" spans="3:10" ht="18">
      <c r="C40" s="272" t="s">
        <v>356</v>
      </c>
    </row>
    <row r="41" spans="3:10" ht="18">
      <c r="C41" s="272" t="s">
        <v>355</v>
      </c>
    </row>
    <row r="42" spans="3:10" ht="18">
      <c r="C42" s="272" t="s">
        <v>354</v>
      </c>
    </row>
    <row r="43" spans="3:10" ht="18">
      <c r="C43" s="272" t="s">
        <v>353</v>
      </c>
    </row>
    <row r="44" spans="3:10" ht="24" customHeight="1">
      <c r="F44" s="654" t="s">
        <v>576</v>
      </c>
      <c r="G44" s="654"/>
      <c r="H44" s="654"/>
      <c r="I44" s="654"/>
      <c r="J44" s="202"/>
    </row>
    <row r="45" spans="3:10" ht="19.2">
      <c r="F45" s="201" t="s">
        <v>352</v>
      </c>
      <c r="G45" s="200"/>
      <c r="H45" s="200"/>
      <c r="I45" s="200"/>
    </row>
    <row r="46" spans="3:10" ht="16.2">
      <c r="F46" s="652" t="s">
        <v>351</v>
      </c>
      <c r="G46" s="652"/>
      <c r="H46" s="652"/>
      <c r="I46" s="652"/>
      <c r="J46" s="652"/>
    </row>
    <row r="47" spans="3:10" ht="27.75" customHeight="1">
      <c r="F47" s="162" t="s">
        <v>546</v>
      </c>
      <c r="G47" s="199"/>
      <c r="H47" s="199"/>
      <c r="I47" s="199"/>
      <c r="J47" s="199"/>
    </row>
    <row r="48" spans="3:10">
      <c r="F48" s="367" t="s">
        <v>574</v>
      </c>
      <c r="G48" s="367"/>
      <c r="H48" s="367"/>
      <c r="I48" s="367"/>
      <c r="J48" s="367"/>
    </row>
    <row r="49" spans="6:9">
      <c r="F49" s="367" t="s">
        <v>575</v>
      </c>
      <c r="G49" s="367"/>
      <c r="H49" s="367"/>
      <c r="I49" s="367"/>
    </row>
    <row r="54" spans="6:9" ht="8.1" customHeight="1"/>
  </sheetData>
  <mergeCells count="17">
    <mergeCell ref="E6:H6"/>
    <mergeCell ref="C8:E8"/>
    <mergeCell ref="C11:D11"/>
    <mergeCell ref="E11:F11"/>
    <mergeCell ref="C13:D13"/>
    <mergeCell ref="E13:I13"/>
    <mergeCell ref="F21:J21"/>
    <mergeCell ref="F46:J46"/>
    <mergeCell ref="F48:J48"/>
    <mergeCell ref="F49:I49"/>
    <mergeCell ref="C16:D16"/>
    <mergeCell ref="F16:I16"/>
    <mergeCell ref="F17:I17"/>
    <mergeCell ref="C20:D20"/>
    <mergeCell ref="F20:J20"/>
    <mergeCell ref="F22:J22"/>
    <mergeCell ref="F44:I44"/>
  </mergeCells>
  <phoneticPr fontId="3"/>
  <printOptions horizontalCentered="1" verticalCentered="1"/>
  <pageMargins left="0.19685039370078741" right="0.19685039370078741" top="0.39370078740157483" bottom="0.39370078740157483" header="0" footer="0"/>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BF238"/>
  <sheetViews>
    <sheetView workbookViewId="0">
      <selection activeCell="B18" sqref="B18:C18"/>
    </sheetView>
  </sheetViews>
  <sheetFormatPr defaultRowHeight="13.2"/>
  <cols>
    <col min="1" max="4" width="4.6640625" customWidth="1"/>
    <col min="5" max="5" width="4" customWidth="1"/>
    <col min="6" max="12" width="4.6640625" customWidth="1"/>
    <col min="13" max="13" width="2.21875" customWidth="1"/>
    <col min="14" max="25" width="4.6640625" customWidth="1"/>
    <col min="26" max="26" width="2.109375" customWidth="1"/>
    <col min="27" max="27" width="4.77734375" customWidth="1"/>
    <col min="28" max="30" width="4.6640625" customWidth="1"/>
    <col min="31" max="31" width="10.77734375" customWidth="1"/>
    <col min="32" max="71" width="4.6640625" customWidth="1"/>
  </cols>
  <sheetData>
    <row r="1" spans="1:31" ht="31.5" customHeight="1">
      <c r="A1" s="800"/>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row>
    <row r="2" spans="1:31" ht="25.5" customHeight="1">
      <c r="A2" s="321" t="s">
        <v>12</v>
      </c>
      <c r="B2" s="321"/>
      <c r="C2" s="321"/>
      <c r="D2" s="321"/>
      <c r="E2" s="321"/>
      <c r="F2" s="321"/>
      <c r="G2" s="321"/>
      <c r="H2" s="321"/>
      <c r="I2" s="321"/>
      <c r="J2" s="801" t="s">
        <v>13</v>
      </c>
      <c r="K2" s="801"/>
      <c r="L2" s="801"/>
      <c r="M2" s="802" t="str">
        <f>入力シート!B3</f>
        <v>370-0072　群馬県高崎市大八木町2014-12</v>
      </c>
      <c r="N2" s="802"/>
      <c r="O2" s="802"/>
      <c r="P2" s="802"/>
      <c r="Q2" s="802"/>
      <c r="R2" s="802"/>
      <c r="S2" s="802"/>
      <c r="T2" s="802"/>
      <c r="U2" s="802"/>
      <c r="V2" s="802"/>
      <c r="W2" s="802"/>
      <c r="X2" s="803" t="s">
        <v>14</v>
      </c>
      <c r="Y2" s="803"/>
      <c r="Z2" s="804" t="s">
        <v>15</v>
      </c>
      <c r="AA2" s="804"/>
      <c r="AB2" s="803" t="s">
        <v>16</v>
      </c>
      <c r="AC2" s="803"/>
      <c r="AD2" s="804" t="s">
        <v>17</v>
      </c>
      <c r="AE2" s="804"/>
    </row>
    <row r="3" spans="1:31" ht="18.899999999999999" customHeight="1">
      <c r="A3" s="807" t="s">
        <v>18</v>
      </c>
      <c r="B3" s="807"/>
      <c r="C3" s="808" t="str">
        <f>入力シート!B2</f>
        <v>蟻川　順子　 様</v>
      </c>
      <c r="D3" s="808"/>
      <c r="E3" s="808"/>
      <c r="F3" s="808"/>
      <c r="G3" s="808"/>
      <c r="H3" s="808"/>
      <c r="I3" s="808"/>
      <c r="J3" s="808"/>
      <c r="K3" s="807" t="s">
        <v>19</v>
      </c>
      <c r="L3" s="807"/>
      <c r="M3" s="807"/>
      <c r="N3" s="808"/>
      <c r="O3" s="808"/>
      <c r="P3" s="808"/>
      <c r="Q3" s="808"/>
      <c r="R3" s="808"/>
      <c r="S3" s="808"/>
      <c r="T3" s="808"/>
      <c r="U3" s="808"/>
      <c r="V3" s="808"/>
      <c r="W3" s="808"/>
      <c r="X3" s="808"/>
      <c r="Y3" s="808"/>
      <c r="Z3" s="808"/>
      <c r="AA3" s="808"/>
      <c r="AB3" s="808"/>
      <c r="AC3" s="808"/>
      <c r="AD3" s="808"/>
      <c r="AE3" s="808"/>
    </row>
    <row r="4" spans="1:31" ht="18.899999999999999" customHeight="1">
      <c r="A4" s="809" t="s">
        <v>20</v>
      </c>
      <c r="B4" s="809"/>
      <c r="C4" s="810" t="str">
        <f>入力シート!B4</f>
        <v>同上</v>
      </c>
      <c r="D4" s="810"/>
      <c r="E4" s="810"/>
      <c r="F4" s="810"/>
      <c r="G4" s="810"/>
      <c r="H4" s="810"/>
      <c r="I4" s="810"/>
      <c r="J4" s="810"/>
      <c r="K4" s="809" t="s">
        <v>21</v>
      </c>
      <c r="L4" s="809"/>
      <c r="M4" s="809"/>
      <c r="N4" s="810"/>
      <c r="O4" s="810"/>
      <c r="P4" s="810"/>
      <c r="Q4" s="810"/>
      <c r="R4" s="810"/>
      <c r="S4" s="810"/>
      <c r="T4" s="810"/>
      <c r="U4" s="810"/>
      <c r="V4" s="810"/>
      <c r="W4" s="810"/>
      <c r="X4" s="810"/>
      <c r="Y4" s="810"/>
      <c r="Z4" s="810"/>
      <c r="AA4" s="810"/>
      <c r="AB4" s="810"/>
      <c r="AC4" s="810"/>
      <c r="AD4" s="810"/>
      <c r="AE4" s="810"/>
    </row>
    <row r="5" spans="1:31" ht="18.899999999999999" customHeight="1" thickBot="1">
      <c r="A5" s="766" t="s">
        <v>22</v>
      </c>
      <c r="B5" s="766"/>
      <c r="C5" s="767" t="str">
        <f>入力シート!B5</f>
        <v>09022036838</v>
      </c>
      <c r="D5" s="767"/>
      <c r="E5" s="767"/>
      <c r="F5" s="767"/>
      <c r="G5" s="767"/>
      <c r="H5" s="767"/>
      <c r="I5" s="767"/>
      <c r="J5" s="767"/>
      <c r="K5" s="766" t="s">
        <v>23</v>
      </c>
      <c r="L5" s="766"/>
      <c r="M5" s="766"/>
      <c r="N5" s="768" t="s">
        <v>297</v>
      </c>
      <c r="O5" s="769"/>
      <c r="P5" s="769"/>
      <c r="Q5" s="769"/>
      <c r="R5" s="769"/>
      <c r="S5" s="769"/>
      <c r="T5" s="769"/>
      <c r="U5" s="769"/>
      <c r="V5" s="769"/>
      <c r="W5" s="769"/>
      <c r="X5" s="769"/>
      <c r="Y5" s="769"/>
      <c r="Z5" s="769"/>
      <c r="AA5" s="770"/>
      <c r="AB5" s="770"/>
      <c r="AC5" s="770"/>
      <c r="AD5" s="770"/>
      <c r="AE5" s="770"/>
    </row>
    <row r="6" spans="1:31" ht="18.899999999999999" customHeight="1" thickTop="1" thickBot="1">
      <c r="A6" s="771" t="s">
        <v>24</v>
      </c>
      <c r="B6" s="771"/>
      <c r="C6" s="557" t="str">
        <f>入力シート!B1</f>
        <v>調査日：　令和 5年12月26日</v>
      </c>
      <c r="D6" s="557"/>
      <c r="E6" s="557"/>
      <c r="F6" s="557"/>
      <c r="G6" s="557"/>
      <c r="H6" s="557"/>
      <c r="I6" s="557"/>
      <c r="J6" s="557"/>
      <c r="K6" s="771" t="s">
        <v>25</v>
      </c>
      <c r="L6" s="771"/>
      <c r="M6" s="771"/>
      <c r="N6" s="772" t="s">
        <v>26</v>
      </c>
      <c r="O6" s="773"/>
      <c r="P6" s="774" t="s">
        <v>27</v>
      </c>
      <c r="Q6" s="775"/>
      <c r="R6" s="776" t="s">
        <v>28</v>
      </c>
      <c r="S6" s="777"/>
      <c r="T6" s="785"/>
      <c r="U6" s="786"/>
      <c r="V6" s="776" t="s">
        <v>29</v>
      </c>
      <c r="W6" s="777"/>
      <c r="X6" s="787"/>
      <c r="Y6" s="787"/>
      <c r="Z6" s="788"/>
      <c r="AA6" s="789" t="s">
        <v>273</v>
      </c>
      <c r="AB6" s="790"/>
      <c r="AC6" s="791"/>
      <c r="AD6" s="791"/>
      <c r="AE6" s="792"/>
    </row>
    <row r="7" spans="1:31" ht="18" customHeight="1" thickTop="1" thickBot="1">
      <c r="A7" s="793" t="s">
        <v>30</v>
      </c>
      <c r="B7" s="794"/>
      <c r="C7" s="795" t="s">
        <v>31</v>
      </c>
      <c r="D7" s="795"/>
      <c r="E7" s="795"/>
      <c r="F7" s="796" t="s">
        <v>32</v>
      </c>
      <c r="G7" s="797"/>
      <c r="H7" s="798" t="s">
        <v>30</v>
      </c>
      <c r="I7" s="799"/>
      <c r="J7" s="799"/>
      <c r="K7" s="795" t="s">
        <v>31</v>
      </c>
      <c r="L7" s="795"/>
      <c r="M7" s="795"/>
      <c r="N7" s="796" t="s">
        <v>33</v>
      </c>
      <c r="O7" s="805"/>
      <c r="P7" s="806" t="s">
        <v>34</v>
      </c>
      <c r="Q7" s="806"/>
      <c r="R7" s="779"/>
      <c r="S7" s="780" t="s">
        <v>35</v>
      </c>
      <c r="T7" s="780"/>
      <c r="U7" s="780"/>
      <c r="V7" s="778" t="s">
        <v>34</v>
      </c>
      <c r="W7" s="779"/>
      <c r="X7" s="779"/>
      <c r="Y7" s="780" t="s">
        <v>35</v>
      </c>
      <c r="Z7" s="780"/>
      <c r="AA7" s="781"/>
      <c r="AB7" s="782" t="s">
        <v>36</v>
      </c>
      <c r="AC7" s="783"/>
      <c r="AD7" s="783"/>
      <c r="AE7" s="784"/>
    </row>
    <row r="8" spans="1:31" ht="18" customHeight="1" thickTop="1">
      <c r="A8" s="751" t="s">
        <v>37</v>
      </c>
      <c r="B8" s="752"/>
      <c r="C8" s="753"/>
      <c r="D8" s="753"/>
      <c r="E8" s="753"/>
      <c r="F8" s="754"/>
      <c r="G8" s="755"/>
      <c r="H8" s="761" t="s">
        <v>38</v>
      </c>
      <c r="I8" s="762"/>
      <c r="J8" s="762"/>
      <c r="K8" s="753"/>
      <c r="L8" s="753"/>
      <c r="M8" s="753"/>
      <c r="N8" s="754"/>
      <c r="O8" s="763"/>
      <c r="P8" s="757" t="s">
        <v>39</v>
      </c>
      <c r="Q8" s="757"/>
      <c r="R8" s="757"/>
      <c r="S8" s="757"/>
      <c r="T8" s="757"/>
      <c r="U8" s="757"/>
      <c r="V8" s="678" t="s">
        <v>289</v>
      </c>
      <c r="W8" s="679"/>
      <c r="X8" s="679"/>
      <c r="Y8" s="679"/>
      <c r="Z8" s="679"/>
      <c r="AA8" s="697"/>
      <c r="AB8" s="678" t="s">
        <v>291</v>
      </c>
      <c r="AC8" s="679"/>
      <c r="AD8" s="14"/>
      <c r="AE8" s="15"/>
    </row>
    <row r="9" spans="1:31" ht="18" customHeight="1">
      <c r="A9" s="743" t="s">
        <v>37</v>
      </c>
      <c r="B9" s="744"/>
      <c r="C9" s="745"/>
      <c r="D9" s="745"/>
      <c r="E9" s="745"/>
      <c r="F9" s="746"/>
      <c r="G9" s="747"/>
      <c r="H9" s="758" t="s">
        <v>38</v>
      </c>
      <c r="I9" s="759"/>
      <c r="J9" s="759"/>
      <c r="K9" s="745"/>
      <c r="L9" s="745"/>
      <c r="M9" s="745"/>
      <c r="N9" s="746"/>
      <c r="O9" s="760"/>
      <c r="P9" s="703" t="s">
        <v>286</v>
      </c>
      <c r="Q9" s="703"/>
      <c r="R9" s="703"/>
      <c r="S9" s="703"/>
      <c r="T9" s="703"/>
      <c r="U9" s="703"/>
      <c r="V9" s="764"/>
      <c r="W9" s="756"/>
      <c r="X9" s="756"/>
      <c r="Y9" s="756"/>
      <c r="Z9" s="756"/>
      <c r="AA9" s="765"/>
      <c r="AB9" s="680"/>
      <c r="AC9" s="681"/>
      <c r="AD9" s="681"/>
      <c r="AE9" s="682"/>
    </row>
    <row r="10" spans="1:31" ht="18" customHeight="1">
      <c r="A10" s="751" t="s">
        <v>40</v>
      </c>
      <c r="B10" s="752"/>
      <c r="C10" s="753"/>
      <c r="D10" s="753"/>
      <c r="E10" s="753"/>
      <c r="F10" s="754"/>
      <c r="G10" s="755"/>
      <c r="H10" s="724" t="s">
        <v>41</v>
      </c>
      <c r="I10" s="725"/>
      <c r="J10" s="725"/>
      <c r="K10" s="721"/>
      <c r="L10" s="721"/>
      <c r="M10" s="721"/>
      <c r="N10" s="722"/>
      <c r="O10" s="726"/>
      <c r="P10" s="756"/>
      <c r="Q10" s="756"/>
      <c r="R10" s="756"/>
      <c r="S10" s="756"/>
      <c r="T10" s="756"/>
      <c r="U10" s="756"/>
      <c r="V10" s="740"/>
      <c r="W10" s="741"/>
      <c r="X10" s="741"/>
      <c r="Y10" s="741"/>
      <c r="Z10" s="741"/>
      <c r="AA10" s="742"/>
      <c r="AB10" s="678" t="s">
        <v>292</v>
      </c>
      <c r="AC10" s="679"/>
      <c r="AD10" s="14"/>
      <c r="AE10" s="15"/>
    </row>
    <row r="11" spans="1:31" ht="18" customHeight="1">
      <c r="A11" s="743" t="s">
        <v>40</v>
      </c>
      <c r="B11" s="744"/>
      <c r="C11" s="745"/>
      <c r="D11" s="745"/>
      <c r="E11" s="745"/>
      <c r="F11" s="746"/>
      <c r="G11" s="747"/>
      <c r="H11" s="724" t="s">
        <v>42</v>
      </c>
      <c r="I11" s="725"/>
      <c r="J11" s="725"/>
      <c r="K11" s="721"/>
      <c r="L11" s="721"/>
      <c r="M11" s="721"/>
      <c r="N11" s="722"/>
      <c r="O11" s="726"/>
      <c r="P11" s="741"/>
      <c r="Q11" s="741"/>
      <c r="R11" s="741"/>
      <c r="S11" s="741"/>
      <c r="T11" s="741"/>
      <c r="U11" s="742"/>
      <c r="V11" s="748" t="s">
        <v>290</v>
      </c>
      <c r="W11" s="749"/>
      <c r="X11" s="749"/>
      <c r="Y11" s="703"/>
      <c r="Z11" s="703"/>
      <c r="AA11" s="750"/>
      <c r="AB11" s="683"/>
      <c r="AC11" s="684"/>
      <c r="AD11" s="684"/>
      <c r="AE11" s="685"/>
    </row>
    <row r="12" spans="1:31" ht="18" customHeight="1" thickBot="1">
      <c r="A12" s="719" t="s">
        <v>43</v>
      </c>
      <c r="B12" s="720"/>
      <c r="C12" s="721"/>
      <c r="D12" s="721"/>
      <c r="E12" s="721"/>
      <c r="F12" s="722"/>
      <c r="G12" s="723"/>
      <c r="H12" s="724" t="s">
        <v>50</v>
      </c>
      <c r="I12" s="725"/>
      <c r="J12" s="725"/>
      <c r="K12" s="721"/>
      <c r="L12" s="721"/>
      <c r="M12" s="721"/>
      <c r="N12" s="722"/>
      <c r="O12" s="726"/>
      <c r="P12" s="679" t="s">
        <v>287</v>
      </c>
      <c r="Q12" s="679"/>
      <c r="R12" s="679"/>
      <c r="S12" s="679"/>
      <c r="T12" s="679"/>
      <c r="U12" s="697"/>
      <c r="V12" s="735"/>
      <c r="W12" s="735"/>
      <c r="X12" s="735"/>
      <c r="Y12" s="735"/>
      <c r="Z12" s="735"/>
      <c r="AA12" s="736"/>
      <c r="AB12" s="686"/>
      <c r="AC12" s="687"/>
      <c r="AD12" s="687"/>
      <c r="AE12" s="688"/>
    </row>
    <row r="13" spans="1:31" ht="18" customHeight="1" thickTop="1">
      <c r="A13" s="719" t="s">
        <v>284</v>
      </c>
      <c r="B13" s="720"/>
      <c r="C13" s="721"/>
      <c r="D13" s="721"/>
      <c r="E13" s="721"/>
      <c r="F13" s="722"/>
      <c r="G13" s="723"/>
      <c r="H13" s="724" t="s">
        <v>45</v>
      </c>
      <c r="I13" s="725"/>
      <c r="J13" s="725"/>
      <c r="K13" s="721"/>
      <c r="L13" s="721"/>
      <c r="M13" s="721"/>
      <c r="N13" s="722"/>
      <c r="O13" s="726"/>
      <c r="P13" s="732"/>
      <c r="Q13" s="733"/>
      <c r="R13" s="733"/>
      <c r="S13" s="733"/>
      <c r="T13" s="733"/>
      <c r="U13" s="734"/>
      <c r="V13" s="737" t="s">
        <v>46</v>
      </c>
      <c r="W13" s="738"/>
      <c r="X13" s="738"/>
      <c r="Y13" s="738"/>
      <c r="Z13" s="738"/>
      <c r="AA13" s="738"/>
      <c r="AB13" s="738"/>
      <c r="AC13" s="738"/>
      <c r="AD13" s="738"/>
      <c r="AE13" s="739"/>
    </row>
    <row r="14" spans="1:31" ht="18" customHeight="1">
      <c r="A14" s="719" t="s">
        <v>47</v>
      </c>
      <c r="B14" s="720"/>
      <c r="C14" s="721"/>
      <c r="D14" s="721"/>
      <c r="E14" s="721"/>
      <c r="F14" s="722"/>
      <c r="G14" s="723"/>
      <c r="H14" s="724" t="s">
        <v>48</v>
      </c>
      <c r="I14" s="725"/>
      <c r="J14" s="725"/>
      <c r="K14" s="721"/>
      <c r="L14" s="721"/>
      <c r="M14" s="721"/>
      <c r="N14" s="722"/>
      <c r="O14" s="726"/>
      <c r="P14" s="732"/>
      <c r="Q14" s="733"/>
      <c r="R14" s="733"/>
      <c r="S14" s="733"/>
      <c r="T14" s="733"/>
      <c r="U14" s="734"/>
      <c r="V14" s="704"/>
      <c r="W14" s="705"/>
      <c r="X14" s="705"/>
      <c r="Y14" s="705"/>
      <c r="Z14" s="705"/>
      <c r="AA14" s="705"/>
      <c r="AB14" s="705"/>
      <c r="AC14" s="705"/>
      <c r="AD14" s="705"/>
      <c r="AE14" s="706"/>
    </row>
    <row r="15" spans="1:31" ht="18" customHeight="1">
      <c r="A15" s="719" t="s">
        <v>285</v>
      </c>
      <c r="B15" s="720"/>
      <c r="C15" s="721"/>
      <c r="D15" s="721"/>
      <c r="E15" s="721"/>
      <c r="F15" s="722"/>
      <c r="G15" s="723"/>
      <c r="H15" s="724" t="s">
        <v>53</v>
      </c>
      <c r="I15" s="725"/>
      <c r="J15" s="725"/>
      <c r="K15" s="721"/>
      <c r="L15" s="721"/>
      <c r="M15" s="721"/>
      <c r="N15" s="722"/>
      <c r="O15" s="726"/>
      <c r="P15" s="732"/>
      <c r="Q15" s="733"/>
      <c r="R15" s="733"/>
      <c r="S15" s="733"/>
      <c r="T15" s="733"/>
      <c r="U15" s="734"/>
      <c r="V15" s="704"/>
      <c r="W15" s="705"/>
      <c r="X15" s="705"/>
      <c r="Y15" s="705"/>
      <c r="Z15" s="705"/>
      <c r="AA15" s="705"/>
      <c r="AB15" s="705"/>
      <c r="AC15" s="705"/>
      <c r="AD15" s="705"/>
      <c r="AE15" s="706"/>
    </row>
    <row r="16" spans="1:31" ht="18" customHeight="1">
      <c r="A16" s="719" t="s">
        <v>49</v>
      </c>
      <c r="B16" s="720"/>
      <c r="C16" s="721"/>
      <c r="D16" s="721"/>
      <c r="E16" s="721"/>
      <c r="F16" s="722"/>
      <c r="G16" s="723"/>
      <c r="H16" s="727" t="s">
        <v>44</v>
      </c>
      <c r="I16" s="728"/>
      <c r="J16" s="728"/>
      <c r="K16" s="721"/>
      <c r="L16" s="721"/>
      <c r="M16" s="721"/>
      <c r="N16" s="722"/>
      <c r="O16" s="726"/>
      <c r="P16" s="729"/>
      <c r="Q16" s="730"/>
      <c r="R16" s="730"/>
      <c r="S16" s="730"/>
      <c r="T16" s="730"/>
      <c r="U16" s="731"/>
      <c r="V16" s="704"/>
      <c r="W16" s="705"/>
      <c r="X16" s="705"/>
      <c r="Y16" s="705"/>
      <c r="Z16" s="705"/>
      <c r="AA16" s="705"/>
      <c r="AB16" s="705"/>
      <c r="AC16" s="705"/>
      <c r="AD16" s="705"/>
      <c r="AE16" s="706"/>
    </row>
    <row r="17" spans="1:58" ht="18" customHeight="1">
      <c r="A17" s="719" t="s">
        <v>368</v>
      </c>
      <c r="B17" s="720"/>
      <c r="C17" s="721"/>
      <c r="D17" s="721"/>
      <c r="E17" s="721"/>
      <c r="F17" s="722"/>
      <c r="G17" s="723"/>
      <c r="H17" s="724" t="s">
        <v>52</v>
      </c>
      <c r="I17" s="725"/>
      <c r="J17" s="725"/>
      <c r="K17" s="721"/>
      <c r="L17" s="721"/>
      <c r="M17" s="721"/>
      <c r="N17" s="722"/>
      <c r="O17" s="726"/>
      <c r="P17" s="703" t="s">
        <v>288</v>
      </c>
      <c r="Q17" s="703"/>
      <c r="R17" s="703"/>
      <c r="S17" s="703"/>
      <c r="T17" s="703"/>
      <c r="U17" s="703"/>
      <c r="V17" s="704"/>
      <c r="W17" s="705"/>
      <c r="X17" s="705"/>
      <c r="Y17" s="705"/>
      <c r="Z17" s="705"/>
      <c r="AA17" s="705"/>
      <c r="AB17" s="705"/>
      <c r="AC17" s="705"/>
      <c r="AD17" s="705"/>
      <c r="AE17" s="706"/>
    </row>
    <row r="18" spans="1:58" ht="18" customHeight="1" thickBot="1">
      <c r="A18" s="707" t="s">
        <v>51</v>
      </c>
      <c r="B18" s="708"/>
      <c r="C18" s="709"/>
      <c r="D18" s="709"/>
      <c r="E18" s="709"/>
      <c r="F18" s="710"/>
      <c r="G18" s="711"/>
      <c r="H18" s="712" t="s">
        <v>54</v>
      </c>
      <c r="I18" s="713"/>
      <c r="J18" s="713"/>
      <c r="K18" s="714"/>
      <c r="L18" s="714"/>
      <c r="M18" s="714"/>
      <c r="N18" s="714"/>
      <c r="O18" s="715"/>
      <c r="P18" s="716"/>
      <c r="Q18" s="717"/>
      <c r="R18" s="717"/>
      <c r="S18" s="717"/>
      <c r="T18" s="717"/>
      <c r="U18" s="718"/>
      <c r="V18" s="698"/>
      <c r="W18" s="699"/>
      <c r="X18" s="699"/>
      <c r="Y18" s="699"/>
      <c r="Z18" s="699"/>
      <c r="AA18" s="699"/>
      <c r="AB18" s="699"/>
      <c r="AC18" s="699"/>
      <c r="AD18" s="699"/>
      <c r="AE18" s="700"/>
    </row>
    <row r="19" spans="1:58" ht="13.8" thickTop="1">
      <c r="A19" s="689"/>
      <c r="B19" s="690"/>
      <c r="C19" s="690"/>
      <c r="D19" s="690"/>
      <c r="E19" s="690"/>
      <c r="F19" s="690"/>
      <c r="G19" s="690"/>
      <c r="H19" s="691"/>
      <c r="I19" s="689"/>
      <c r="J19" s="690"/>
      <c r="K19" s="690"/>
      <c r="L19" s="690"/>
      <c r="M19" s="690"/>
      <c r="N19" s="690"/>
      <c r="O19" s="690"/>
      <c r="P19" s="691"/>
    </row>
    <row r="20" spans="1:58">
      <c r="A20" s="692"/>
      <c r="B20" s="664"/>
      <c r="C20" s="664"/>
      <c r="D20" s="664"/>
      <c r="E20" s="664"/>
      <c r="F20" s="664"/>
      <c r="G20" s="664"/>
      <c r="H20" s="693"/>
      <c r="I20" s="692"/>
      <c r="J20" s="664"/>
      <c r="K20" s="664"/>
      <c r="L20" s="664"/>
      <c r="M20" s="664"/>
      <c r="N20" s="664"/>
      <c r="O20" s="664"/>
      <c r="P20" s="693"/>
      <c r="Q20" s="689"/>
      <c r="R20" s="690"/>
      <c r="S20" s="690"/>
      <c r="T20" s="690"/>
      <c r="U20" s="690"/>
      <c r="V20" s="690"/>
      <c r="W20" s="690"/>
      <c r="X20" s="691"/>
      <c r="Y20" s="546"/>
      <c r="Z20" s="558"/>
      <c r="AA20" s="558"/>
      <c r="AB20" s="558"/>
      <c r="AC20" s="558"/>
      <c r="AD20" s="558"/>
      <c r="AE20" s="560"/>
    </row>
    <row r="21" spans="1:58">
      <c r="A21" s="692"/>
      <c r="B21" s="664"/>
      <c r="C21" s="664"/>
      <c r="D21" s="664"/>
      <c r="E21" s="664"/>
      <c r="F21" s="664"/>
      <c r="G21" s="664"/>
      <c r="H21" s="693"/>
      <c r="I21" s="692"/>
      <c r="J21" s="664"/>
      <c r="K21" s="664"/>
      <c r="L21" s="664"/>
      <c r="M21" s="664"/>
      <c r="N21" s="664"/>
      <c r="O21" s="664"/>
      <c r="P21" s="693"/>
      <c r="Q21" s="692"/>
      <c r="R21" s="664"/>
      <c r="S21" s="664"/>
      <c r="T21" s="664"/>
      <c r="U21" s="664"/>
      <c r="V21" s="664"/>
      <c r="W21" s="664"/>
      <c r="X21" s="693"/>
      <c r="Y21" s="597"/>
      <c r="Z21" s="305"/>
      <c r="AA21" s="305"/>
      <c r="AB21" s="305"/>
      <c r="AC21" s="305"/>
      <c r="AD21" s="305"/>
      <c r="AE21" s="598"/>
    </row>
    <row r="22" spans="1:58">
      <c r="A22" s="692"/>
      <c r="B22" s="664"/>
      <c r="C22" s="664"/>
      <c r="D22" s="664"/>
      <c r="E22" s="664"/>
      <c r="F22" s="664"/>
      <c r="G22" s="664"/>
      <c r="H22" s="693"/>
      <c r="I22" s="692"/>
      <c r="J22" s="664"/>
      <c r="K22" s="664"/>
      <c r="L22" s="664"/>
      <c r="M22" s="664"/>
      <c r="N22" s="664"/>
      <c r="O22" s="664"/>
      <c r="P22" s="693"/>
      <c r="Q22" s="692"/>
      <c r="R22" s="664"/>
      <c r="S22" s="664"/>
      <c r="T22" s="664"/>
      <c r="U22" s="664"/>
      <c r="V22" s="664"/>
      <c r="W22" s="664"/>
      <c r="X22" s="693"/>
      <c r="Y22" s="597"/>
      <c r="Z22" s="305"/>
      <c r="AA22" s="305"/>
      <c r="AB22" s="305"/>
      <c r="AC22" s="305"/>
      <c r="AD22" s="305"/>
      <c r="AE22" s="598"/>
    </row>
    <row r="23" spans="1:58">
      <c r="A23" s="692"/>
      <c r="B23" s="664"/>
      <c r="C23" s="664"/>
      <c r="D23" s="664"/>
      <c r="E23" s="664"/>
      <c r="F23" s="664"/>
      <c r="G23" s="664"/>
      <c r="H23" s="693"/>
      <c r="I23" s="692"/>
      <c r="J23" s="664"/>
      <c r="K23" s="664"/>
      <c r="L23" s="664"/>
      <c r="M23" s="664"/>
      <c r="N23" s="664"/>
      <c r="O23" s="664"/>
      <c r="P23" s="693"/>
      <c r="Q23" s="692"/>
      <c r="R23" s="664"/>
      <c r="S23" s="664"/>
      <c r="T23" s="664"/>
      <c r="U23" s="664"/>
      <c r="V23" s="664"/>
      <c r="W23" s="664"/>
      <c r="X23" s="693"/>
      <c r="Y23" s="597"/>
      <c r="Z23" s="305"/>
      <c r="AA23" s="305"/>
      <c r="AB23" s="305"/>
      <c r="AC23" s="305"/>
      <c r="AD23" s="305"/>
      <c r="AE23" s="598"/>
    </row>
    <row r="24" spans="1:58">
      <c r="A24" s="692"/>
      <c r="B24" s="664"/>
      <c r="C24" s="664"/>
      <c r="D24" s="664"/>
      <c r="E24" s="664"/>
      <c r="F24" s="664"/>
      <c r="G24" s="664"/>
      <c r="H24" s="693"/>
      <c r="I24" s="692"/>
      <c r="J24" s="664"/>
      <c r="K24" s="664"/>
      <c r="L24" s="664"/>
      <c r="M24" s="664"/>
      <c r="N24" s="664"/>
      <c r="O24" s="664"/>
      <c r="P24" s="693"/>
      <c r="Q24" s="692"/>
      <c r="R24" s="664"/>
      <c r="S24" s="664"/>
      <c r="T24" s="664"/>
      <c r="U24" s="664"/>
      <c r="V24" s="664"/>
      <c r="W24" s="664"/>
      <c r="X24" s="693"/>
      <c r="Y24" s="597"/>
      <c r="Z24" s="305"/>
      <c r="AA24" s="305"/>
      <c r="AB24" s="305"/>
      <c r="AC24" s="305"/>
      <c r="AD24" s="305"/>
      <c r="AE24" s="598"/>
    </row>
    <row r="25" spans="1:58">
      <c r="A25" s="692"/>
      <c r="B25" s="664"/>
      <c r="C25" s="664"/>
      <c r="D25" s="664"/>
      <c r="E25" s="664"/>
      <c r="F25" s="664"/>
      <c r="G25" s="664"/>
      <c r="H25" s="693"/>
      <c r="I25" s="692"/>
      <c r="J25" s="664"/>
      <c r="K25" s="664"/>
      <c r="L25" s="664"/>
      <c r="M25" s="664"/>
      <c r="N25" s="664"/>
      <c r="O25" s="664"/>
      <c r="P25" s="693"/>
      <c r="Q25" s="692"/>
      <c r="R25" s="664"/>
      <c r="S25" s="664"/>
      <c r="T25" s="664"/>
      <c r="U25" s="664"/>
      <c r="V25" s="664"/>
      <c r="W25" s="664"/>
      <c r="X25" s="693"/>
      <c r="Y25" s="597"/>
      <c r="Z25" s="305"/>
      <c r="AA25" s="305"/>
      <c r="AB25" s="305"/>
      <c r="AC25" s="305"/>
      <c r="AD25" s="305"/>
      <c r="AE25" s="598"/>
    </row>
    <row r="26" spans="1:58">
      <c r="A26" s="694"/>
      <c r="B26" s="695"/>
      <c r="C26" s="695"/>
      <c r="D26" s="695"/>
      <c r="E26" s="695"/>
      <c r="F26" s="695"/>
      <c r="G26" s="695"/>
      <c r="H26" s="696"/>
      <c r="I26" s="694"/>
      <c r="J26" s="695"/>
      <c r="K26" s="695"/>
      <c r="L26" s="695"/>
      <c r="M26" s="695"/>
      <c r="N26" s="695"/>
      <c r="O26" s="695"/>
      <c r="P26" s="696"/>
      <c r="Q26" s="694"/>
      <c r="R26" s="695"/>
      <c r="S26" s="695"/>
      <c r="T26" s="695"/>
      <c r="U26" s="695"/>
      <c r="V26" s="695"/>
      <c r="W26" s="695"/>
      <c r="X26" s="696"/>
      <c r="Y26" s="547"/>
      <c r="Z26" s="559"/>
      <c r="AA26" s="559"/>
      <c r="AB26" s="559"/>
      <c r="AC26" s="559"/>
      <c r="AD26" s="559"/>
      <c r="AE26" s="561"/>
    </row>
    <row r="27" spans="1:58">
      <c r="A27" t="s">
        <v>298</v>
      </c>
      <c r="I27" t="s">
        <v>300</v>
      </c>
      <c r="Q27" t="s">
        <v>300</v>
      </c>
      <c r="V27" t="s">
        <v>55</v>
      </c>
      <c r="X27" s="305" t="str">
        <f>入力シート!B7</f>
        <v>見積提出日　令和 5年12月28日</v>
      </c>
      <c r="Y27" s="305"/>
      <c r="Z27" s="305"/>
      <c r="AA27" s="305"/>
      <c r="AB27" s="305"/>
      <c r="AC27" s="305"/>
      <c r="AD27" s="305"/>
      <c r="AE27" s="305"/>
    </row>
    <row r="28" spans="1:58" ht="17.25" customHeight="1">
      <c r="A28" s="181" t="s">
        <v>299</v>
      </c>
      <c r="I28" s="181" t="s">
        <v>301</v>
      </c>
      <c r="Q28" s="181" t="s">
        <v>303</v>
      </c>
      <c r="X28" s="701" t="s">
        <v>56</v>
      </c>
      <c r="Y28" s="701"/>
      <c r="Z28" s="701"/>
      <c r="AA28" s="701"/>
      <c r="AB28" s="701"/>
      <c r="AC28" s="701"/>
      <c r="AD28" s="701"/>
      <c r="AE28" s="701"/>
    </row>
    <row r="29" spans="1:58">
      <c r="I29" s="186" t="s">
        <v>302</v>
      </c>
      <c r="Q29" s="186" t="s">
        <v>304</v>
      </c>
      <c r="X29" s="702" t="s">
        <v>57</v>
      </c>
      <c r="Y29" s="702"/>
      <c r="Z29" s="702"/>
      <c r="AA29" s="702"/>
      <c r="AB29" s="702"/>
      <c r="AC29" s="702"/>
      <c r="AD29" s="702"/>
      <c r="AE29" s="702"/>
    </row>
    <row r="30" spans="1:58" ht="14.25" customHeight="1">
      <c r="X30" s="702" t="s">
        <v>58</v>
      </c>
      <c r="Y30" s="702"/>
      <c r="Z30" s="702"/>
      <c r="AA30" s="702"/>
      <c r="AB30" s="702"/>
      <c r="AC30" s="702"/>
      <c r="AD30" s="702"/>
      <c r="AE30" s="702"/>
    </row>
    <row r="31" spans="1:58" ht="1.2" customHeight="1">
      <c r="X31" s="188"/>
      <c r="Y31" s="188"/>
      <c r="Z31" s="188"/>
      <c r="AA31" s="188"/>
      <c r="AB31" s="188"/>
      <c r="AC31" s="188"/>
      <c r="AD31" s="188"/>
      <c r="AE31" s="188"/>
    </row>
    <row r="32" spans="1:58" ht="17.100000000000001" customHeight="1">
      <c r="A32" s="669"/>
      <c r="B32" s="670"/>
      <c r="C32" s="670"/>
      <c r="D32" s="670"/>
      <c r="E32" s="670"/>
      <c r="F32" s="670"/>
      <c r="G32" s="670"/>
      <c r="H32" s="671"/>
      <c r="I32" s="669"/>
      <c r="J32" s="670"/>
      <c r="K32" s="670"/>
      <c r="L32" s="670"/>
      <c r="M32" s="670"/>
      <c r="N32" s="670"/>
      <c r="O32" s="670"/>
      <c r="P32" s="671"/>
      <c r="Q32" s="669"/>
      <c r="R32" s="670"/>
      <c r="S32" s="670"/>
      <c r="T32" s="670"/>
      <c r="U32" s="670"/>
      <c r="V32" s="670"/>
      <c r="W32" s="670"/>
      <c r="X32" s="671"/>
      <c r="Y32" s="669"/>
      <c r="Z32" s="670"/>
      <c r="AA32" s="670"/>
      <c r="AB32" s="670"/>
      <c r="AC32" s="670"/>
      <c r="AD32" s="670"/>
      <c r="AE32" s="671"/>
      <c r="AG32" s="677" t="s">
        <v>314</v>
      </c>
      <c r="AH32" s="661"/>
      <c r="AI32" s="661"/>
      <c r="AJ32" s="661"/>
      <c r="AK32" s="661"/>
      <c r="AL32" s="661"/>
      <c r="AM32" s="661"/>
      <c r="AN32" s="662"/>
      <c r="AP32" s="677" t="s">
        <v>315</v>
      </c>
      <c r="AQ32" s="661"/>
      <c r="AR32" s="661"/>
      <c r="AS32" s="661"/>
      <c r="AT32" s="661"/>
      <c r="AU32" s="661"/>
      <c r="AV32" s="661"/>
      <c r="AW32" s="662"/>
      <c r="AY32" s="677"/>
      <c r="AZ32" s="661"/>
      <c r="BA32" s="661"/>
      <c r="BB32" s="661"/>
      <c r="BC32" s="661"/>
      <c r="BD32" s="661"/>
      <c r="BE32" s="661"/>
      <c r="BF32" s="662"/>
    </row>
    <row r="33" spans="1:58" ht="17.100000000000001" customHeight="1">
      <c r="A33" s="672"/>
      <c r="B33" s="305"/>
      <c r="C33" s="305"/>
      <c r="D33" s="305"/>
      <c r="E33" s="305"/>
      <c r="F33" s="305"/>
      <c r="G33" s="305"/>
      <c r="H33" s="673"/>
      <c r="I33" s="672"/>
      <c r="J33" s="305"/>
      <c r="K33" s="305"/>
      <c r="L33" s="305"/>
      <c r="M33" s="305"/>
      <c r="N33" s="305"/>
      <c r="O33" s="305"/>
      <c r="P33" s="673"/>
      <c r="Q33" s="672"/>
      <c r="R33" s="305"/>
      <c r="S33" s="305"/>
      <c r="T33" s="305"/>
      <c r="U33" s="305"/>
      <c r="V33" s="305"/>
      <c r="W33" s="305"/>
      <c r="X33" s="673"/>
      <c r="Y33" s="672"/>
      <c r="Z33" s="305"/>
      <c r="AA33" s="305"/>
      <c r="AB33" s="305"/>
      <c r="AC33" s="305"/>
      <c r="AD33" s="305"/>
      <c r="AE33" s="673"/>
      <c r="AG33" s="663"/>
      <c r="AH33" s="664"/>
      <c r="AI33" s="664"/>
      <c r="AJ33" s="664"/>
      <c r="AK33" s="664"/>
      <c r="AL33" s="664"/>
      <c r="AM33" s="664"/>
      <c r="AN33" s="665"/>
      <c r="AP33" s="663"/>
      <c r="AQ33" s="664"/>
      <c r="AR33" s="664"/>
      <c r="AS33" s="664"/>
      <c r="AT33" s="664"/>
      <c r="AU33" s="664"/>
      <c r="AV33" s="664"/>
      <c r="AW33" s="665"/>
      <c r="AY33" s="663"/>
      <c r="AZ33" s="664"/>
      <c r="BA33" s="664"/>
      <c r="BB33" s="664"/>
      <c r="BC33" s="664"/>
      <c r="BD33" s="664"/>
      <c r="BE33" s="664"/>
      <c r="BF33" s="665"/>
    </row>
    <row r="34" spans="1:58" ht="17.100000000000001" customHeight="1">
      <c r="A34" s="672"/>
      <c r="B34" s="305"/>
      <c r="C34" s="305"/>
      <c r="D34" s="305"/>
      <c r="E34" s="305"/>
      <c r="F34" s="305"/>
      <c r="G34" s="305"/>
      <c r="H34" s="673"/>
      <c r="I34" s="672"/>
      <c r="J34" s="305"/>
      <c r="K34" s="305"/>
      <c r="L34" s="305"/>
      <c r="M34" s="305"/>
      <c r="N34" s="305"/>
      <c r="O34" s="305"/>
      <c r="P34" s="673"/>
      <c r="Q34" s="672"/>
      <c r="R34" s="305"/>
      <c r="S34" s="305"/>
      <c r="T34" s="305"/>
      <c r="U34" s="305"/>
      <c r="V34" s="305"/>
      <c r="W34" s="305"/>
      <c r="X34" s="673"/>
      <c r="Y34" s="672"/>
      <c r="Z34" s="305"/>
      <c r="AA34" s="305"/>
      <c r="AB34" s="305"/>
      <c r="AC34" s="305"/>
      <c r="AD34" s="305"/>
      <c r="AE34" s="673"/>
      <c r="AG34" s="663"/>
      <c r="AH34" s="664"/>
      <c r="AI34" s="664"/>
      <c r="AJ34" s="664"/>
      <c r="AK34" s="664"/>
      <c r="AL34" s="664"/>
      <c r="AM34" s="664"/>
      <c r="AN34" s="665"/>
      <c r="AP34" s="663"/>
      <c r="AQ34" s="664"/>
      <c r="AR34" s="664"/>
      <c r="AS34" s="664"/>
      <c r="AT34" s="664"/>
      <c r="AU34" s="664"/>
      <c r="AV34" s="664"/>
      <c r="AW34" s="665"/>
      <c r="AY34" s="663"/>
      <c r="AZ34" s="664"/>
      <c r="BA34" s="664"/>
      <c r="BB34" s="664"/>
      <c r="BC34" s="664"/>
      <c r="BD34" s="664"/>
      <c r="BE34" s="664"/>
      <c r="BF34" s="665"/>
    </row>
    <row r="35" spans="1:58" ht="17.100000000000001" customHeight="1">
      <c r="A35" s="672"/>
      <c r="B35" s="305"/>
      <c r="C35" s="305"/>
      <c r="D35" s="305"/>
      <c r="E35" s="305"/>
      <c r="F35" s="305"/>
      <c r="G35" s="305"/>
      <c r="H35" s="673"/>
      <c r="I35" s="672"/>
      <c r="J35" s="305"/>
      <c r="K35" s="305"/>
      <c r="L35" s="305"/>
      <c r="M35" s="305"/>
      <c r="N35" s="305"/>
      <c r="O35" s="305"/>
      <c r="P35" s="673"/>
      <c r="Q35" s="672"/>
      <c r="R35" s="305"/>
      <c r="S35" s="305"/>
      <c r="T35" s="305"/>
      <c r="U35" s="305"/>
      <c r="V35" s="305"/>
      <c r="W35" s="305"/>
      <c r="X35" s="673"/>
      <c r="Y35" s="672"/>
      <c r="Z35" s="305"/>
      <c r="AA35" s="305"/>
      <c r="AB35" s="305"/>
      <c r="AC35" s="305"/>
      <c r="AD35" s="305"/>
      <c r="AE35" s="673"/>
      <c r="AG35" s="663"/>
      <c r="AH35" s="664"/>
      <c r="AI35" s="664"/>
      <c r="AJ35" s="664"/>
      <c r="AK35" s="664"/>
      <c r="AL35" s="664"/>
      <c r="AM35" s="664"/>
      <c r="AN35" s="665"/>
      <c r="AP35" s="663"/>
      <c r="AQ35" s="664"/>
      <c r="AR35" s="664"/>
      <c r="AS35" s="664"/>
      <c r="AT35" s="664"/>
      <c r="AU35" s="664"/>
      <c r="AV35" s="664"/>
      <c r="AW35" s="665"/>
      <c r="AY35" s="663"/>
      <c r="AZ35" s="664"/>
      <c r="BA35" s="664"/>
      <c r="BB35" s="664"/>
      <c r="BC35" s="664"/>
      <c r="BD35" s="664"/>
      <c r="BE35" s="664"/>
      <c r="BF35" s="665"/>
    </row>
    <row r="36" spans="1:58" ht="17.100000000000001" customHeight="1">
      <c r="A36" s="672"/>
      <c r="B36" s="305"/>
      <c r="C36" s="305"/>
      <c r="D36" s="305"/>
      <c r="E36" s="305"/>
      <c r="F36" s="305"/>
      <c r="G36" s="305"/>
      <c r="H36" s="673"/>
      <c r="I36" s="672"/>
      <c r="J36" s="305"/>
      <c r="K36" s="305"/>
      <c r="L36" s="305"/>
      <c r="M36" s="305"/>
      <c r="N36" s="305"/>
      <c r="O36" s="305"/>
      <c r="P36" s="673"/>
      <c r="Q36" s="672"/>
      <c r="R36" s="305"/>
      <c r="S36" s="305"/>
      <c r="T36" s="305"/>
      <c r="U36" s="305"/>
      <c r="V36" s="305"/>
      <c r="W36" s="305"/>
      <c r="X36" s="673"/>
      <c r="Y36" s="672"/>
      <c r="Z36" s="305"/>
      <c r="AA36" s="305"/>
      <c r="AB36" s="305"/>
      <c r="AC36" s="305"/>
      <c r="AD36" s="305"/>
      <c r="AE36" s="673"/>
      <c r="AG36" s="663"/>
      <c r="AH36" s="664"/>
      <c r="AI36" s="664"/>
      <c r="AJ36" s="664"/>
      <c r="AK36" s="664"/>
      <c r="AL36" s="664"/>
      <c r="AM36" s="664"/>
      <c r="AN36" s="665"/>
      <c r="AP36" s="663"/>
      <c r="AQ36" s="664"/>
      <c r="AR36" s="664"/>
      <c r="AS36" s="664"/>
      <c r="AT36" s="664"/>
      <c r="AU36" s="664"/>
      <c r="AV36" s="664"/>
      <c r="AW36" s="665"/>
      <c r="AY36" s="663"/>
      <c r="AZ36" s="664"/>
      <c r="BA36" s="664"/>
      <c r="BB36" s="664"/>
      <c r="BC36" s="664"/>
      <c r="BD36" s="664"/>
      <c r="BE36" s="664"/>
      <c r="BF36" s="665"/>
    </row>
    <row r="37" spans="1:58" ht="17.100000000000001" customHeight="1">
      <c r="A37" s="672"/>
      <c r="B37" s="305"/>
      <c r="C37" s="305"/>
      <c r="D37" s="305"/>
      <c r="E37" s="305"/>
      <c r="F37" s="305"/>
      <c r="G37" s="305"/>
      <c r="H37" s="673"/>
      <c r="I37" s="672"/>
      <c r="J37" s="305"/>
      <c r="K37" s="305"/>
      <c r="L37" s="305"/>
      <c r="M37" s="305"/>
      <c r="N37" s="305"/>
      <c r="O37" s="305"/>
      <c r="P37" s="673"/>
      <c r="Q37" s="672"/>
      <c r="R37" s="305"/>
      <c r="S37" s="305"/>
      <c r="T37" s="305"/>
      <c r="U37" s="305"/>
      <c r="V37" s="305"/>
      <c r="W37" s="305"/>
      <c r="X37" s="673"/>
      <c r="Y37" s="672"/>
      <c r="Z37" s="305"/>
      <c r="AA37" s="305"/>
      <c r="AB37" s="305"/>
      <c r="AC37" s="305"/>
      <c r="AD37" s="305"/>
      <c r="AE37" s="673"/>
      <c r="AG37" s="663"/>
      <c r="AH37" s="664"/>
      <c r="AI37" s="664"/>
      <c r="AJ37" s="664"/>
      <c r="AK37" s="664"/>
      <c r="AL37" s="664"/>
      <c r="AM37" s="664"/>
      <c r="AN37" s="665"/>
      <c r="AP37" s="663"/>
      <c r="AQ37" s="664"/>
      <c r="AR37" s="664"/>
      <c r="AS37" s="664"/>
      <c r="AT37" s="664"/>
      <c r="AU37" s="664"/>
      <c r="AV37" s="664"/>
      <c r="AW37" s="665"/>
      <c r="AY37" s="663"/>
      <c r="AZ37" s="664"/>
      <c r="BA37" s="664"/>
      <c r="BB37" s="664"/>
      <c r="BC37" s="664"/>
      <c r="BD37" s="664"/>
      <c r="BE37" s="664"/>
      <c r="BF37" s="665"/>
    </row>
    <row r="38" spans="1:58" ht="17.100000000000001" customHeight="1">
      <c r="A38" s="672"/>
      <c r="B38" s="305"/>
      <c r="C38" s="305"/>
      <c r="D38" s="305"/>
      <c r="E38" s="305"/>
      <c r="F38" s="305"/>
      <c r="G38" s="305"/>
      <c r="H38" s="673"/>
      <c r="I38" s="672"/>
      <c r="J38" s="305"/>
      <c r="K38" s="305"/>
      <c r="L38" s="305"/>
      <c r="M38" s="305"/>
      <c r="N38" s="305"/>
      <c r="O38" s="305"/>
      <c r="P38" s="673"/>
      <c r="Q38" s="672"/>
      <c r="R38" s="305"/>
      <c r="S38" s="305"/>
      <c r="T38" s="305"/>
      <c r="U38" s="305"/>
      <c r="V38" s="305"/>
      <c r="W38" s="305"/>
      <c r="X38" s="673"/>
      <c r="Y38" s="672"/>
      <c r="Z38" s="305"/>
      <c r="AA38" s="305"/>
      <c r="AB38" s="305"/>
      <c r="AC38" s="305"/>
      <c r="AD38" s="305"/>
      <c r="AE38" s="673"/>
      <c r="AG38" s="666"/>
      <c r="AH38" s="667"/>
      <c r="AI38" s="667"/>
      <c r="AJ38" s="667"/>
      <c r="AK38" s="667"/>
      <c r="AL38" s="667"/>
      <c r="AM38" s="667"/>
      <c r="AN38" s="668"/>
      <c r="AP38" s="666"/>
      <c r="AQ38" s="667"/>
      <c r="AR38" s="667"/>
      <c r="AS38" s="667"/>
      <c r="AT38" s="667"/>
      <c r="AU38" s="667"/>
      <c r="AV38" s="667"/>
      <c r="AW38" s="668"/>
      <c r="AY38" s="666"/>
      <c r="AZ38" s="667"/>
      <c r="BA38" s="667"/>
      <c r="BB38" s="667"/>
      <c r="BC38" s="667"/>
      <c r="BD38" s="667"/>
      <c r="BE38" s="667"/>
      <c r="BF38" s="668"/>
    </row>
    <row r="39" spans="1:58" ht="17.100000000000001" customHeight="1">
      <c r="A39" s="674"/>
      <c r="B39" s="675"/>
      <c r="C39" s="675"/>
      <c r="D39" s="675"/>
      <c r="E39" s="675"/>
      <c r="F39" s="675"/>
      <c r="G39" s="675"/>
      <c r="H39" s="676"/>
      <c r="I39" s="674"/>
      <c r="J39" s="675"/>
      <c r="K39" s="675"/>
      <c r="L39" s="675"/>
      <c r="M39" s="675"/>
      <c r="N39" s="675"/>
      <c r="O39" s="675"/>
      <c r="P39" s="676"/>
      <c r="Q39" s="674"/>
      <c r="R39" s="675"/>
      <c r="S39" s="675"/>
      <c r="T39" s="675"/>
      <c r="U39" s="675"/>
      <c r="V39" s="675"/>
      <c r="W39" s="675"/>
      <c r="X39" s="676"/>
      <c r="Y39" s="674"/>
      <c r="Z39" s="675"/>
      <c r="AA39" s="675"/>
      <c r="AB39" s="675"/>
      <c r="AC39" s="675"/>
      <c r="AD39" s="675"/>
      <c r="AE39" s="676"/>
    </row>
    <row r="40" spans="1:58" ht="3" customHeight="1">
      <c r="A40" s="189"/>
      <c r="B40" s="3"/>
      <c r="C40" s="3"/>
      <c r="D40" s="3"/>
      <c r="E40" s="3"/>
      <c r="F40" s="3"/>
      <c r="G40" s="3"/>
      <c r="H40" s="187"/>
      <c r="I40" s="189"/>
      <c r="J40" s="3"/>
      <c r="K40" s="3"/>
      <c r="L40" s="3"/>
      <c r="M40" s="3"/>
      <c r="N40" s="3"/>
      <c r="O40" s="3"/>
      <c r="P40" s="187"/>
      <c r="Q40" s="189"/>
      <c r="R40" s="3"/>
      <c r="S40" s="3"/>
      <c r="T40" s="3"/>
      <c r="U40" s="3"/>
      <c r="V40" s="3"/>
      <c r="W40" s="3"/>
      <c r="X40" s="187"/>
      <c r="Y40" s="189"/>
      <c r="Z40" s="3"/>
      <c r="AA40" s="3"/>
      <c r="AB40" s="3"/>
      <c r="AC40" s="3"/>
      <c r="AD40" s="3"/>
      <c r="AE40" s="187"/>
    </row>
    <row r="41" spans="1:58" ht="17.100000000000001" customHeight="1">
      <c r="A41" s="677"/>
      <c r="B41" s="661"/>
      <c r="C41" s="661"/>
      <c r="D41" s="661"/>
      <c r="E41" s="661"/>
      <c r="F41" s="661"/>
      <c r="G41" s="661"/>
      <c r="H41" s="662"/>
      <c r="I41" s="677"/>
      <c r="J41" s="661"/>
      <c r="K41" s="661"/>
      <c r="L41" s="661"/>
      <c r="M41" s="661"/>
      <c r="N41" s="661"/>
      <c r="O41" s="661"/>
      <c r="P41" s="662"/>
      <c r="Q41" s="677"/>
      <c r="R41" s="661"/>
      <c r="S41" s="661"/>
      <c r="T41" s="661"/>
      <c r="U41" s="661"/>
      <c r="V41" s="661"/>
      <c r="W41" s="661"/>
      <c r="X41" s="662"/>
      <c r="Y41" s="677"/>
      <c r="Z41" s="661"/>
      <c r="AA41" s="661"/>
      <c r="AB41" s="661"/>
      <c r="AC41" s="661"/>
      <c r="AD41" s="661"/>
      <c r="AE41" s="662"/>
      <c r="AG41" s="677" t="s">
        <v>308</v>
      </c>
      <c r="AH41" s="661"/>
      <c r="AI41" s="661"/>
      <c r="AJ41" s="661"/>
      <c r="AK41" s="661"/>
      <c r="AL41" s="661"/>
      <c r="AM41" s="661"/>
      <c r="AN41" s="662"/>
      <c r="AP41" s="677" t="s">
        <v>310</v>
      </c>
      <c r="AQ41" s="661"/>
      <c r="AR41" s="661"/>
      <c r="AS41" s="661"/>
      <c r="AT41" s="661"/>
      <c r="AU41" s="661"/>
      <c r="AV41" s="661"/>
      <c r="AW41" s="662"/>
      <c r="AY41" s="677" t="s">
        <v>311</v>
      </c>
      <c r="AZ41" s="661"/>
      <c r="BA41" s="661"/>
      <c r="BB41" s="661"/>
      <c r="BC41" s="661"/>
      <c r="BD41" s="661"/>
      <c r="BE41" s="661"/>
      <c r="BF41" s="662"/>
    </row>
    <row r="42" spans="1:58" ht="16.95" customHeight="1">
      <c r="A42" s="663"/>
      <c r="B42" s="664"/>
      <c r="C42" s="664"/>
      <c r="D42" s="664"/>
      <c r="E42" s="664"/>
      <c r="F42" s="664"/>
      <c r="G42" s="664"/>
      <c r="H42" s="665"/>
      <c r="I42" s="663"/>
      <c r="J42" s="664"/>
      <c r="K42" s="664"/>
      <c r="L42" s="664"/>
      <c r="M42" s="664"/>
      <c r="N42" s="664"/>
      <c r="O42" s="664"/>
      <c r="P42" s="665"/>
      <c r="Q42" s="663"/>
      <c r="R42" s="664"/>
      <c r="S42" s="664"/>
      <c r="T42" s="664"/>
      <c r="U42" s="664"/>
      <c r="V42" s="664"/>
      <c r="W42" s="664"/>
      <c r="X42" s="665"/>
      <c r="Y42" s="663"/>
      <c r="Z42" s="664"/>
      <c r="AA42" s="664"/>
      <c r="AB42" s="664"/>
      <c r="AC42" s="664"/>
      <c r="AD42" s="664"/>
      <c r="AE42" s="665"/>
      <c r="AG42" s="663"/>
      <c r="AH42" s="664"/>
      <c r="AI42" s="664"/>
      <c r="AJ42" s="664"/>
      <c r="AK42" s="664"/>
      <c r="AL42" s="664"/>
      <c r="AM42" s="664"/>
      <c r="AN42" s="665"/>
      <c r="AP42" s="663"/>
      <c r="AQ42" s="664"/>
      <c r="AR42" s="664"/>
      <c r="AS42" s="664"/>
      <c r="AT42" s="664"/>
      <c r="AU42" s="664"/>
      <c r="AV42" s="664"/>
      <c r="AW42" s="665"/>
      <c r="AY42" s="663"/>
      <c r="AZ42" s="664"/>
      <c r="BA42" s="664"/>
      <c r="BB42" s="664"/>
      <c r="BC42" s="664"/>
      <c r="BD42" s="664"/>
      <c r="BE42" s="664"/>
      <c r="BF42" s="665"/>
    </row>
    <row r="43" spans="1:58" ht="17.100000000000001" customHeight="1">
      <c r="A43" s="663"/>
      <c r="B43" s="664"/>
      <c r="C43" s="664"/>
      <c r="D43" s="664"/>
      <c r="E43" s="664"/>
      <c r="F43" s="664"/>
      <c r="G43" s="664"/>
      <c r="H43" s="665"/>
      <c r="I43" s="663"/>
      <c r="J43" s="664"/>
      <c r="K43" s="664"/>
      <c r="L43" s="664"/>
      <c r="M43" s="664"/>
      <c r="N43" s="664"/>
      <c r="O43" s="664"/>
      <c r="P43" s="665"/>
      <c r="Q43" s="663"/>
      <c r="R43" s="664"/>
      <c r="S43" s="664"/>
      <c r="T43" s="664"/>
      <c r="U43" s="664"/>
      <c r="V43" s="664"/>
      <c r="W43" s="664"/>
      <c r="X43" s="665"/>
      <c r="Y43" s="663"/>
      <c r="Z43" s="664"/>
      <c r="AA43" s="664"/>
      <c r="AB43" s="664"/>
      <c r="AC43" s="664"/>
      <c r="AD43" s="664"/>
      <c r="AE43" s="665"/>
      <c r="AG43" s="663"/>
      <c r="AH43" s="664"/>
      <c r="AI43" s="664"/>
      <c r="AJ43" s="664"/>
      <c r="AK43" s="664"/>
      <c r="AL43" s="664"/>
      <c r="AM43" s="664"/>
      <c r="AN43" s="665"/>
      <c r="AP43" s="663"/>
      <c r="AQ43" s="664"/>
      <c r="AR43" s="664"/>
      <c r="AS43" s="664"/>
      <c r="AT43" s="664"/>
      <c r="AU43" s="664"/>
      <c r="AV43" s="664"/>
      <c r="AW43" s="665"/>
      <c r="AY43" s="663"/>
      <c r="AZ43" s="664"/>
      <c r="BA43" s="664"/>
      <c r="BB43" s="664"/>
      <c r="BC43" s="664"/>
      <c r="BD43" s="664"/>
      <c r="BE43" s="664"/>
      <c r="BF43" s="665"/>
    </row>
    <row r="44" spans="1:58" ht="17.100000000000001" customHeight="1">
      <c r="A44" s="663"/>
      <c r="B44" s="664"/>
      <c r="C44" s="664"/>
      <c r="D44" s="664"/>
      <c r="E44" s="664"/>
      <c r="F44" s="664"/>
      <c r="G44" s="664"/>
      <c r="H44" s="665"/>
      <c r="I44" s="663"/>
      <c r="J44" s="664"/>
      <c r="K44" s="664"/>
      <c r="L44" s="664"/>
      <c r="M44" s="664"/>
      <c r="N44" s="664"/>
      <c r="O44" s="664"/>
      <c r="P44" s="665"/>
      <c r="Q44" s="663"/>
      <c r="R44" s="664"/>
      <c r="S44" s="664"/>
      <c r="T44" s="664"/>
      <c r="U44" s="664"/>
      <c r="V44" s="664"/>
      <c r="W44" s="664"/>
      <c r="X44" s="665"/>
      <c r="Y44" s="663"/>
      <c r="Z44" s="664"/>
      <c r="AA44" s="664"/>
      <c r="AB44" s="664"/>
      <c r="AC44" s="664"/>
      <c r="AD44" s="664"/>
      <c r="AE44" s="665"/>
      <c r="AG44" s="663"/>
      <c r="AH44" s="664"/>
      <c r="AI44" s="664"/>
      <c r="AJ44" s="664"/>
      <c r="AK44" s="664"/>
      <c r="AL44" s="664"/>
      <c r="AM44" s="664"/>
      <c r="AN44" s="665"/>
      <c r="AP44" s="663"/>
      <c r="AQ44" s="664"/>
      <c r="AR44" s="664"/>
      <c r="AS44" s="664"/>
      <c r="AT44" s="664"/>
      <c r="AU44" s="664"/>
      <c r="AV44" s="664"/>
      <c r="AW44" s="665"/>
      <c r="AY44" s="663"/>
      <c r="AZ44" s="664"/>
      <c r="BA44" s="664"/>
      <c r="BB44" s="664"/>
      <c r="BC44" s="664"/>
      <c r="BD44" s="664"/>
      <c r="BE44" s="664"/>
      <c r="BF44" s="665"/>
    </row>
    <row r="45" spans="1:58" ht="17.100000000000001" customHeight="1">
      <c r="A45" s="663"/>
      <c r="B45" s="664"/>
      <c r="C45" s="664"/>
      <c r="D45" s="664"/>
      <c r="E45" s="664"/>
      <c r="F45" s="664"/>
      <c r="G45" s="664"/>
      <c r="H45" s="665"/>
      <c r="I45" s="663"/>
      <c r="J45" s="664"/>
      <c r="K45" s="664"/>
      <c r="L45" s="664"/>
      <c r="M45" s="664"/>
      <c r="N45" s="664"/>
      <c r="O45" s="664"/>
      <c r="P45" s="665"/>
      <c r="Q45" s="663"/>
      <c r="R45" s="664"/>
      <c r="S45" s="664"/>
      <c r="T45" s="664"/>
      <c r="U45" s="664"/>
      <c r="V45" s="664"/>
      <c r="W45" s="664"/>
      <c r="X45" s="665"/>
      <c r="Y45" s="663"/>
      <c r="Z45" s="664"/>
      <c r="AA45" s="664"/>
      <c r="AB45" s="664"/>
      <c r="AC45" s="664"/>
      <c r="AD45" s="664"/>
      <c r="AE45" s="665"/>
      <c r="AG45" s="663"/>
      <c r="AH45" s="664"/>
      <c r="AI45" s="664"/>
      <c r="AJ45" s="664"/>
      <c r="AK45" s="664"/>
      <c r="AL45" s="664"/>
      <c r="AM45" s="664"/>
      <c r="AN45" s="665"/>
      <c r="AP45" s="663"/>
      <c r="AQ45" s="664"/>
      <c r="AR45" s="664"/>
      <c r="AS45" s="664"/>
      <c r="AT45" s="664"/>
      <c r="AU45" s="664"/>
      <c r="AV45" s="664"/>
      <c r="AW45" s="665"/>
      <c r="AY45" s="663"/>
      <c r="AZ45" s="664"/>
      <c r="BA45" s="664"/>
      <c r="BB45" s="664"/>
      <c r="BC45" s="664"/>
      <c r="BD45" s="664"/>
      <c r="BE45" s="664"/>
      <c r="BF45" s="665"/>
    </row>
    <row r="46" spans="1:58" ht="17.100000000000001" customHeight="1">
      <c r="A46" s="663"/>
      <c r="B46" s="664"/>
      <c r="C46" s="664"/>
      <c r="D46" s="664"/>
      <c r="E46" s="664"/>
      <c r="F46" s="664"/>
      <c r="G46" s="664"/>
      <c r="H46" s="665"/>
      <c r="I46" s="663"/>
      <c r="J46" s="664"/>
      <c r="K46" s="664"/>
      <c r="L46" s="664"/>
      <c r="M46" s="664"/>
      <c r="N46" s="664"/>
      <c r="O46" s="664"/>
      <c r="P46" s="665"/>
      <c r="Q46" s="663"/>
      <c r="R46" s="664"/>
      <c r="S46" s="664"/>
      <c r="T46" s="664"/>
      <c r="U46" s="664"/>
      <c r="V46" s="664"/>
      <c r="W46" s="664"/>
      <c r="X46" s="665"/>
      <c r="Y46" s="663"/>
      <c r="Z46" s="664"/>
      <c r="AA46" s="664"/>
      <c r="AB46" s="664"/>
      <c r="AC46" s="664"/>
      <c r="AD46" s="664"/>
      <c r="AE46" s="665"/>
      <c r="AG46" s="663"/>
      <c r="AH46" s="664"/>
      <c r="AI46" s="664"/>
      <c r="AJ46" s="664"/>
      <c r="AK46" s="664"/>
      <c r="AL46" s="664"/>
      <c r="AM46" s="664"/>
      <c r="AN46" s="665"/>
      <c r="AP46" s="663"/>
      <c r="AQ46" s="664"/>
      <c r="AR46" s="664"/>
      <c r="AS46" s="664"/>
      <c r="AT46" s="664"/>
      <c r="AU46" s="664"/>
      <c r="AV46" s="664"/>
      <c r="AW46" s="665"/>
      <c r="AY46" s="663"/>
      <c r="AZ46" s="664"/>
      <c r="BA46" s="664"/>
      <c r="BB46" s="664"/>
      <c r="BC46" s="664"/>
      <c r="BD46" s="664"/>
      <c r="BE46" s="664"/>
      <c r="BF46" s="665"/>
    </row>
    <row r="47" spans="1:58" ht="17.100000000000001" customHeight="1">
      <c r="A47" s="666"/>
      <c r="B47" s="667"/>
      <c r="C47" s="667"/>
      <c r="D47" s="667"/>
      <c r="E47" s="667"/>
      <c r="F47" s="667"/>
      <c r="G47" s="667"/>
      <c r="H47" s="668"/>
      <c r="I47" s="666"/>
      <c r="J47" s="667"/>
      <c r="K47" s="667"/>
      <c r="L47" s="667"/>
      <c r="M47" s="667"/>
      <c r="N47" s="667"/>
      <c r="O47" s="667"/>
      <c r="P47" s="668"/>
      <c r="Q47" s="666"/>
      <c r="R47" s="667"/>
      <c r="S47" s="667"/>
      <c r="T47" s="667"/>
      <c r="U47" s="667"/>
      <c r="V47" s="667"/>
      <c r="W47" s="667"/>
      <c r="X47" s="668"/>
      <c r="Y47" s="666"/>
      <c r="Z47" s="667"/>
      <c r="AA47" s="667"/>
      <c r="AB47" s="667"/>
      <c r="AC47" s="667"/>
      <c r="AD47" s="667"/>
      <c r="AE47" s="668"/>
      <c r="AG47" s="666"/>
      <c r="AH47" s="667"/>
      <c r="AI47" s="667"/>
      <c r="AJ47" s="667"/>
      <c r="AK47" s="667"/>
      <c r="AL47" s="667"/>
      <c r="AM47" s="667"/>
      <c r="AN47" s="668"/>
      <c r="AP47" s="666"/>
      <c r="AQ47" s="667"/>
      <c r="AR47" s="667"/>
      <c r="AS47" s="667"/>
      <c r="AT47" s="667"/>
      <c r="AU47" s="667"/>
      <c r="AV47" s="667"/>
      <c r="AW47" s="668"/>
      <c r="AY47" s="666"/>
      <c r="AZ47" s="667"/>
      <c r="BA47" s="667"/>
      <c r="BB47" s="667"/>
      <c r="BC47" s="667"/>
      <c r="BD47" s="667"/>
      <c r="BE47" s="667"/>
      <c r="BF47" s="668"/>
    </row>
    <row r="48" spans="1:58" ht="3" customHeight="1">
      <c r="A48" s="189"/>
      <c r="B48" s="3"/>
      <c r="C48" s="3"/>
      <c r="D48" s="3"/>
      <c r="E48" s="3"/>
      <c r="F48" s="3"/>
      <c r="G48" s="3"/>
      <c r="H48" s="187"/>
      <c r="I48" s="189"/>
      <c r="J48" s="3"/>
      <c r="K48" s="3"/>
      <c r="L48" s="3"/>
      <c r="M48" s="3"/>
      <c r="N48" s="3"/>
      <c r="O48" s="3"/>
      <c r="P48" s="187"/>
      <c r="Q48" s="189"/>
      <c r="R48" s="3"/>
      <c r="S48" s="3"/>
      <c r="T48" s="3"/>
      <c r="U48" s="3"/>
      <c r="V48" s="3"/>
      <c r="W48" s="3"/>
      <c r="X48" s="187"/>
      <c r="Y48" s="189"/>
      <c r="Z48" s="3"/>
      <c r="AA48" s="3"/>
      <c r="AB48" s="3"/>
      <c r="AC48" s="3"/>
      <c r="AD48" s="3"/>
      <c r="AE48" s="187"/>
    </row>
    <row r="49" spans="1:58" ht="17.100000000000001" customHeight="1">
      <c r="A49" s="669"/>
      <c r="B49" s="670"/>
      <c r="C49" s="670"/>
      <c r="D49" s="670"/>
      <c r="E49" s="670"/>
      <c r="F49" s="670"/>
      <c r="G49" s="670"/>
      <c r="H49" s="671"/>
      <c r="I49" s="669"/>
      <c r="J49" s="670"/>
      <c r="K49" s="670"/>
      <c r="L49" s="670"/>
      <c r="M49" s="670"/>
      <c r="N49" s="670"/>
      <c r="O49" s="670"/>
      <c r="P49" s="671"/>
      <c r="Q49" s="669"/>
      <c r="R49" s="670"/>
      <c r="S49" s="670"/>
      <c r="T49" s="670"/>
      <c r="U49" s="670"/>
      <c r="V49" s="670"/>
      <c r="W49" s="670"/>
      <c r="X49" s="671"/>
      <c r="Y49" s="669"/>
      <c r="Z49" s="670"/>
      <c r="AA49" s="670"/>
      <c r="AB49" s="670"/>
      <c r="AC49" s="670"/>
      <c r="AD49" s="670"/>
      <c r="AE49" s="671"/>
      <c r="AG49" s="677" t="s">
        <v>312</v>
      </c>
      <c r="AH49" s="661"/>
      <c r="AI49" s="661"/>
      <c r="AJ49" s="661"/>
      <c r="AK49" s="661"/>
      <c r="AL49" s="661"/>
      <c r="AM49" s="661"/>
      <c r="AN49" s="662"/>
      <c r="AP49" s="677" t="s">
        <v>316</v>
      </c>
      <c r="AQ49" s="661"/>
      <c r="AR49" s="661"/>
      <c r="AS49" s="661"/>
      <c r="AT49" s="661"/>
      <c r="AU49" s="661"/>
      <c r="AV49" s="661"/>
      <c r="AW49" s="662"/>
      <c r="AY49" s="677" t="s">
        <v>313</v>
      </c>
      <c r="AZ49" s="661"/>
      <c r="BA49" s="661"/>
      <c r="BB49" s="661"/>
      <c r="BC49" s="661"/>
      <c r="BD49" s="661"/>
      <c r="BE49" s="661"/>
      <c r="BF49" s="662"/>
    </row>
    <row r="50" spans="1:58" ht="17.100000000000001" customHeight="1">
      <c r="A50" s="672"/>
      <c r="B50" s="305"/>
      <c r="C50" s="305"/>
      <c r="D50" s="305"/>
      <c r="E50" s="305"/>
      <c r="F50" s="305"/>
      <c r="G50" s="305"/>
      <c r="H50" s="673"/>
      <c r="I50" s="672"/>
      <c r="J50" s="305"/>
      <c r="K50" s="305"/>
      <c r="L50" s="305"/>
      <c r="M50" s="305"/>
      <c r="N50" s="305"/>
      <c r="O50" s="305"/>
      <c r="P50" s="673"/>
      <c r="Q50" s="672"/>
      <c r="R50" s="305"/>
      <c r="S50" s="305"/>
      <c r="T50" s="305"/>
      <c r="U50" s="305"/>
      <c r="V50" s="305"/>
      <c r="W50" s="305"/>
      <c r="X50" s="673"/>
      <c r="Y50" s="672"/>
      <c r="Z50" s="305"/>
      <c r="AA50" s="305"/>
      <c r="AB50" s="305"/>
      <c r="AC50" s="305"/>
      <c r="AD50" s="305"/>
      <c r="AE50" s="673"/>
      <c r="AG50" s="663"/>
      <c r="AH50" s="664"/>
      <c r="AI50" s="664"/>
      <c r="AJ50" s="664"/>
      <c r="AK50" s="664"/>
      <c r="AL50" s="664"/>
      <c r="AM50" s="664"/>
      <c r="AN50" s="665"/>
      <c r="AP50" s="663"/>
      <c r="AQ50" s="664"/>
      <c r="AR50" s="664"/>
      <c r="AS50" s="664"/>
      <c r="AT50" s="664"/>
      <c r="AU50" s="664"/>
      <c r="AV50" s="664"/>
      <c r="AW50" s="665"/>
      <c r="AY50" s="663"/>
      <c r="AZ50" s="664"/>
      <c r="BA50" s="664"/>
      <c r="BB50" s="664"/>
      <c r="BC50" s="664"/>
      <c r="BD50" s="664"/>
      <c r="BE50" s="664"/>
      <c r="BF50" s="665"/>
    </row>
    <row r="51" spans="1:58" ht="17.100000000000001" customHeight="1">
      <c r="A51" s="672"/>
      <c r="B51" s="305"/>
      <c r="C51" s="305"/>
      <c r="D51" s="305"/>
      <c r="E51" s="305"/>
      <c r="F51" s="305"/>
      <c r="G51" s="305"/>
      <c r="H51" s="673"/>
      <c r="I51" s="672"/>
      <c r="J51" s="305"/>
      <c r="K51" s="305"/>
      <c r="L51" s="305"/>
      <c r="M51" s="305"/>
      <c r="N51" s="305"/>
      <c r="O51" s="305"/>
      <c r="P51" s="673"/>
      <c r="Q51" s="672"/>
      <c r="R51" s="305"/>
      <c r="S51" s="305"/>
      <c r="T51" s="305"/>
      <c r="U51" s="305"/>
      <c r="V51" s="305"/>
      <c r="W51" s="305"/>
      <c r="X51" s="673"/>
      <c r="Y51" s="672"/>
      <c r="Z51" s="305"/>
      <c r="AA51" s="305"/>
      <c r="AB51" s="305"/>
      <c r="AC51" s="305"/>
      <c r="AD51" s="305"/>
      <c r="AE51" s="673"/>
      <c r="AG51" s="663"/>
      <c r="AH51" s="664"/>
      <c r="AI51" s="664"/>
      <c r="AJ51" s="664"/>
      <c r="AK51" s="664"/>
      <c r="AL51" s="664"/>
      <c r="AM51" s="664"/>
      <c r="AN51" s="665"/>
      <c r="AP51" s="663"/>
      <c r="AQ51" s="664"/>
      <c r="AR51" s="664"/>
      <c r="AS51" s="664"/>
      <c r="AT51" s="664"/>
      <c r="AU51" s="664"/>
      <c r="AV51" s="664"/>
      <c r="AW51" s="665"/>
      <c r="AY51" s="663"/>
      <c r="AZ51" s="664"/>
      <c r="BA51" s="664"/>
      <c r="BB51" s="664"/>
      <c r="BC51" s="664"/>
      <c r="BD51" s="664"/>
      <c r="BE51" s="664"/>
      <c r="BF51" s="665"/>
    </row>
    <row r="52" spans="1:58" ht="17.100000000000001" customHeight="1">
      <c r="A52" s="672"/>
      <c r="B52" s="305"/>
      <c r="C52" s="305"/>
      <c r="D52" s="305"/>
      <c r="E52" s="305"/>
      <c r="F52" s="305"/>
      <c r="G52" s="305"/>
      <c r="H52" s="673"/>
      <c r="I52" s="672"/>
      <c r="J52" s="305"/>
      <c r="K52" s="305"/>
      <c r="L52" s="305"/>
      <c r="M52" s="305"/>
      <c r="N52" s="305"/>
      <c r="O52" s="305"/>
      <c r="P52" s="673"/>
      <c r="Q52" s="672"/>
      <c r="R52" s="305"/>
      <c r="S52" s="305"/>
      <c r="T52" s="305"/>
      <c r="U52" s="305"/>
      <c r="V52" s="305"/>
      <c r="W52" s="305"/>
      <c r="X52" s="673"/>
      <c r="Y52" s="672"/>
      <c r="Z52" s="305"/>
      <c r="AA52" s="305"/>
      <c r="AB52" s="305"/>
      <c r="AC52" s="305"/>
      <c r="AD52" s="305"/>
      <c r="AE52" s="673"/>
      <c r="AG52" s="663"/>
      <c r="AH52" s="664"/>
      <c r="AI52" s="664"/>
      <c r="AJ52" s="664"/>
      <c r="AK52" s="664"/>
      <c r="AL52" s="664"/>
      <c r="AM52" s="664"/>
      <c r="AN52" s="665"/>
      <c r="AP52" s="663"/>
      <c r="AQ52" s="664"/>
      <c r="AR52" s="664"/>
      <c r="AS52" s="664"/>
      <c r="AT52" s="664"/>
      <c r="AU52" s="664"/>
      <c r="AV52" s="664"/>
      <c r="AW52" s="665"/>
      <c r="AY52" s="663"/>
      <c r="AZ52" s="664"/>
      <c r="BA52" s="664"/>
      <c r="BB52" s="664"/>
      <c r="BC52" s="664"/>
      <c r="BD52" s="664"/>
      <c r="BE52" s="664"/>
      <c r="BF52" s="665"/>
    </row>
    <row r="53" spans="1:58" ht="17.100000000000001" customHeight="1">
      <c r="A53" s="672"/>
      <c r="B53" s="305"/>
      <c r="C53" s="305"/>
      <c r="D53" s="305"/>
      <c r="E53" s="305"/>
      <c r="F53" s="305"/>
      <c r="G53" s="305"/>
      <c r="H53" s="673"/>
      <c r="I53" s="672"/>
      <c r="J53" s="305"/>
      <c r="K53" s="305"/>
      <c r="L53" s="305"/>
      <c r="M53" s="305"/>
      <c r="N53" s="305"/>
      <c r="O53" s="305"/>
      <c r="P53" s="673"/>
      <c r="Q53" s="672"/>
      <c r="R53" s="305"/>
      <c r="S53" s="305"/>
      <c r="T53" s="305"/>
      <c r="U53" s="305"/>
      <c r="V53" s="305"/>
      <c r="W53" s="305"/>
      <c r="X53" s="673"/>
      <c r="Y53" s="672"/>
      <c r="Z53" s="305"/>
      <c r="AA53" s="305"/>
      <c r="AB53" s="305"/>
      <c r="AC53" s="305"/>
      <c r="AD53" s="305"/>
      <c r="AE53" s="673"/>
      <c r="AG53" s="663"/>
      <c r="AH53" s="664"/>
      <c r="AI53" s="664"/>
      <c r="AJ53" s="664"/>
      <c r="AK53" s="664"/>
      <c r="AL53" s="664"/>
      <c r="AM53" s="664"/>
      <c r="AN53" s="665"/>
      <c r="AP53" s="663"/>
      <c r="AQ53" s="664"/>
      <c r="AR53" s="664"/>
      <c r="AS53" s="664"/>
      <c r="AT53" s="664"/>
      <c r="AU53" s="664"/>
      <c r="AV53" s="664"/>
      <c r="AW53" s="665"/>
      <c r="AY53" s="663"/>
      <c r="AZ53" s="664"/>
      <c r="BA53" s="664"/>
      <c r="BB53" s="664"/>
      <c r="BC53" s="664"/>
      <c r="BD53" s="664"/>
      <c r="BE53" s="664"/>
      <c r="BF53" s="665"/>
    </row>
    <row r="54" spans="1:58" ht="17.100000000000001" customHeight="1">
      <c r="A54" s="672"/>
      <c r="B54" s="305"/>
      <c r="C54" s="305"/>
      <c r="D54" s="305"/>
      <c r="E54" s="305"/>
      <c r="F54" s="305"/>
      <c r="G54" s="305"/>
      <c r="H54" s="673"/>
      <c r="I54" s="672"/>
      <c r="J54" s="305"/>
      <c r="K54" s="305"/>
      <c r="L54" s="305"/>
      <c r="M54" s="305"/>
      <c r="N54" s="305"/>
      <c r="O54" s="305"/>
      <c r="P54" s="673"/>
      <c r="Q54" s="672"/>
      <c r="R54" s="305"/>
      <c r="S54" s="305"/>
      <c r="T54" s="305"/>
      <c r="U54" s="305"/>
      <c r="V54" s="305"/>
      <c r="W54" s="305"/>
      <c r="X54" s="673"/>
      <c r="Y54" s="672"/>
      <c r="Z54" s="305"/>
      <c r="AA54" s="305"/>
      <c r="AB54" s="305"/>
      <c r="AC54" s="305"/>
      <c r="AD54" s="305"/>
      <c r="AE54" s="673"/>
      <c r="AG54" s="663"/>
      <c r="AH54" s="664"/>
      <c r="AI54" s="664"/>
      <c r="AJ54" s="664"/>
      <c r="AK54" s="664"/>
      <c r="AL54" s="664"/>
      <c r="AM54" s="664"/>
      <c r="AN54" s="665"/>
      <c r="AP54" s="663"/>
      <c r="AQ54" s="664"/>
      <c r="AR54" s="664"/>
      <c r="AS54" s="664"/>
      <c r="AT54" s="664"/>
      <c r="AU54" s="664"/>
      <c r="AV54" s="664"/>
      <c r="AW54" s="665"/>
      <c r="AY54" s="663"/>
      <c r="AZ54" s="664"/>
      <c r="BA54" s="664"/>
      <c r="BB54" s="664"/>
      <c r="BC54" s="664"/>
      <c r="BD54" s="664"/>
      <c r="BE54" s="664"/>
      <c r="BF54" s="665"/>
    </row>
    <row r="55" spans="1:58" ht="17.100000000000001" customHeight="1">
      <c r="A55" s="672"/>
      <c r="B55" s="305"/>
      <c r="C55" s="305"/>
      <c r="D55" s="305"/>
      <c r="E55" s="305"/>
      <c r="F55" s="305"/>
      <c r="G55" s="305"/>
      <c r="H55" s="673"/>
      <c r="I55" s="672"/>
      <c r="J55" s="305"/>
      <c r="K55" s="305"/>
      <c r="L55" s="305"/>
      <c r="M55" s="305"/>
      <c r="N55" s="305"/>
      <c r="O55" s="305"/>
      <c r="P55" s="673"/>
      <c r="Q55" s="672"/>
      <c r="R55" s="305"/>
      <c r="S55" s="305"/>
      <c r="T55" s="305"/>
      <c r="U55" s="305"/>
      <c r="V55" s="305"/>
      <c r="W55" s="305"/>
      <c r="X55" s="673"/>
      <c r="Y55" s="672"/>
      <c r="Z55" s="305"/>
      <c r="AA55" s="305"/>
      <c r="AB55" s="305"/>
      <c r="AC55" s="305"/>
      <c r="AD55" s="305"/>
      <c r="AE55" s="673"/>
      <c r="AG55" s="666"/>
      <c r="AH55" s="667"/>
      <c r="AI55" s="667"/>
      <c r="AJ55" s="667"/>
      <c r="AK55" s="667"/>
      <c r="AL55" s="667"/>
      <c r="AM55" s="667"/>
      <c r="AN55" s="668"/>
      <c r="AP55" s="666"/>
      <c r="AQ55" s="667"/>
      <c r="AR55" s="667"/>
      <c r="AS55" s="667"/>
      <c r="AT55" s="667"/>
      <c r="AU55" s="667"/>
      <c r="AV55" s="667"/>
      <c r="AW55" s="668"/>
      <c r="AY55" s="666"/>
      <c r="AZ55" s="667"/>
      <c r="BA55" s="667"/>
      <c r="BB55" s="667"/>
      <c r="BC55" s="667"/>
      <c r="BD55" s="667"/>
      <c r="BE55" s="667"/>
      <c r="BF55" s="668"/>
    </row>
    <row r="56" spans="1:58" ht="17.100000000000001" customHeight="1">
      <c r="A56" s="674"/>
      <c r="B56" s="675"/>
      <c r="C56" s="675"/>
      <c r="D56" s="675"/>
      <c r="E56" s="675"/>
      <c r="F56" s="675"/>
      <c r="G56" s="675"/>
      <c r="H56" s="676"/>
      <c r="I56" s="674"/>
      <c r="J56" s="675"/>
      <c r="K56" s="675"/>
      <c r="L56" s="675"/>
      <c r="M56" s="675"/>
      <c r="N56" s="675"/>
      <c r="O56" s="675"/>
      <c r="P56" s="676"/>
      <c r="Q56" s="674"/>
      <c r="R56" s="675"/>
      <c r="S56" s="675"/>
      <c r="T56" s="675"/>
      <c r="U56" s="675"/>
      <c r="V56" s="675"/>
      <c r="W56" s="675"/>
      <c r="X56" s="676"/>
      <c r="Y56" s="674"/>
      <c r="Z56" s="675"/>
      <c r="AA56" s="675"/>
      <c r="AB56" s="675"/>
      <c r="AC56" s="675"/>
      <c r="AD56" s="675"/>
      <c r="AE56" s="676"/>
    </row>
    <row r="57" spans="1:58" ht="3" customHeight="1">
      <c r="A57" s="189"/>
      <c r="B57" s="3"/>
      <c r="C57" s="3"/>
      <c r="D57" s="3"/>
      <c r="E57" s="3"/>
      <c r="F57" s="3"/>
      <c r="G57" s="3"/>
      <c r="H57" s="187"/>
      <c r="I57" s="189"/>
      <c r="J57" s="3"/>
      <c r="K57" s="3"/>
      <c r="L57" s="3"/>
      <c r="M57" s="3"/>
      <c r="N57" s="3"/>
      <c r="O57" s="3"/>
      <c r="P57" s="187"/>
      <c r="Q57" s="189"/>
      <c r="R57" s="3"/>
      <c r="S57" s="3"/>
      <c r="T57" s="3"/>
      <c r="U57" s="3"/>
      <c r="V57" s="3"/>
      <c r="W57" s="3"/>
      <c r="X57" s="187"/>
      <c r="Y57" s="189"/>
      <c r="Z57" s="3"/>
      <c r="AA57" s="3"/>
      <c r="AB57" s="3"/>
      <c r="AC57" s="3"/>
      <c r="AD57" s="3"/>
      <c r="AE57" s="187"/>
    </row>
    <row r="58" spans="1:58" ht="17.100000000000001" customHeight="1">
      <c r="A58" s="677"/>
      <c r="B58" s="661"/>
      <c r="C58" s="661"/>
      <c r="D58" s="661"/>
      <c r="E58" s="661"/>
      <c r="F58" s="661"/>
      <c r="G58" s="661"/>
      <c r="H58" s="662"/>
      <c r="I58" s="677"/>
      <c r="J58" s="661"/>
      <c r="K58" s="661"/>
      <c r="L58" s="661"/>
      <c r="M58" s="661"/>
      <c r="N58" s="661"/>
      <c r="O58" s="661"/>
      <c r="P58" s="662"/>
      <c r="Q58" s="677"/>
      <c r="R58" s="661"/>
      <c r="S58" s="661"/>
      <c r="T58" s="661"/>
      <c r="U58" s="661"/>
      <c r="V58" s="661"/>
      <c r="W58" s="661"/>
      <c r="X58" s="662"/>
      <c r="Y58" s="677"/>
      <c r="Z58" s="661"/>
      <c r="AA58" s="661"/>
      <c r="AB58" s="661"/>
      <c r="AC58" s="661"/>
      <c r="AD58" s="661"/>
      <c r="AE58" s="662"/>
      <c r="AG58" s="677" t="s">
        <v>309</v>
      </c>
      <c r="AH58" s="661"/>
      <c r="AI58" s="661"/>
      <c r="AJ58" s="661"/>
      <c r="AK58" s="661"/>
      <c r="AL58" s="661"/>
      <c r="AM58" s="661"/>
      <c r="AN58" s="662"/>
      <c r="AP58" s="677" t="s">
        <v>305</v>
      </c>
      <c r="AQ58" s="661"/>
      <c r="AR58" s="661"/>
      <c r="AS58" s="661"/>
      <c r="AT58" s="661"/>
      <c r="AU58" s="661"/>
      <c r="AV58" s="661"/>
      <c r="AW58" s="662"/>
      <c r="AY58" s="677" t="s">
        <v>307</v>
      </c>
      <c r="AZ58" s="661"/>
      <c r="BA58" s="661"/>
      <c r="BB58" s="661"/>
      <c r="BC58" s="661"/>
      <c r="BD58" s="661"/>
      <c r="BE58" s="661"/>
      <c r="BF58" s="662"/>
    </row>
    <row r="59" spans="1:58" ht="17.100000000000001" customHeight="1">
      <c r="A59" s="663"/>
      <c r="B59" s="664"/>
      <c r="C59" s="664"/>
      <c r="D59" s="664"/>
      <c r="E59" s="664"/>
      <c r="F59" s="664"/>
      <c r="G59" s="664"/>
      <c r="H59" s="665"/>
      <c r="I59" s="663"/>
      <c r="J59" s="664"/>
      <c r="K59" s="664"/>
      <c r="L59" s="664"/>
      <c r="M59" s="664"/>
      <c r="N59" s="664"/>
      <c r="O59" s="664"/>
      <c r="P59" s="665"/>
      <c r="Q59" s="663"/>
      <c r="R59" s="664"/>
      <c r="S59" s="664"/>
      <c r="T59" s="664"/>
      <c r="U59" s="664"/>
      <c r="V59" s="664"/>
      <c r="W59" s="664"/>
      <c r="X59" s="665"/>
      <c r="Y59" s="663"/>
      <c r="Z59" s="664"/>
      <c r="AA59" s="664"/>
      <c r="AB59" s="664"/>
      <c r="AC59" s="664"/>
      <c r="AD59" s="664"/>
      <c r="AE59" s="665"/>
      <c r="AG59" s="663"/>
      <c r="AH59" s="664"/>
      <c r="AI59" s="664"/>
      <c r="AJ59" s="664"/>
      <c r="AK59" s="664"/>
      <c r="AL59" s="664"/>
      <c r="AM59" s="664"/>
      <c r="AN59" s="665"/>
      <c r="AP59" s="663"/>
      <c r="AQ59" s="664"/>
      <c r="AR59" s="664"/>
      <c r="AS59" s="664"/>
      <c r="AT59" s="664"/>
      <c r="AU59" s="664"/>
      <c r="AV59" s="664"/>
      <c r="AW59" s="665"/>
      <c r="AY59" s="663"/>
      <c r="AZ59" s="664"/>
      <c r="BA59" s="664"/>
      <c r="BB59" s="664"/>
      <c r="BC59" s="664"/>
      <c r="BD59" s="664"/>
      <c r="BE59" s="664"/>
      <c r="BF59" s="665"/>
    </row>
    <row r="60" spans="1:58" ht="17.100000000000001" customHeight="1">
      <c r="A60" s="663"/>
      <c r="B60" s="664"/>
      <c r="C60" s="664"/>
      <c r="D60" s="664"/>
      <c r="E60" s="664"/>
      <c r="F60" s="664"/>
      <c r="G60" s="664"/>
      <c r="H60" s="665"/>
      <c r="I60" s="663"/>
      <c r="J60" s="664"/>
      <c r="K60" s="664"/>
      <c r="L60" s="664"/>
      <c r="M60" s="664"/>
      <c r="N60" s="664"/>
      <c r="O60" s="664"/>
      <c r="P60" s="665"/>
      <c r="Q60" s="663"/>
      <c r="R60" s="664"/>
      <c r="S60" s="664"/>
      <c r="T60" s="664"/>
      <c r="U60" s="664"/>
      <c r="V60" s="664"/>
      <c r="W60" s="664"/>
      <c r="X60" s="665"/>
      <c r="Y60" s="663"/>
      <c r="Z60" s="664"/>
      <c r="AA60" s="664"/>
      <c r="AB60" s="664"/>
      <c r="AC60" s="664"/>
      <c r="AD60" s="664"/>
      <c r="AE60" s="665"/>
      <c r="AG60" s="663"/>
      <c r="AH60" s="664"/>
      <c r="AI60" s="664"/>
      <c r="AJ60" s="664"/>
      <c r="AK60" s="664"/>
      <c r="AL60" s="664"/>
      <c r="AM60" s="664"/>
      <c r="AN60" s="665"/>
      <c r="AP60" s="663"/>
      <c r="AQ60" s="664"/>
      <c r="AR60" s="664"/>
      <c r="AS60" s="664"/>
      <c r="AT60" s="664"/>
      <c r="AU60" s="664"/>
      <c r="AV60" s="664"/>
      <c r="AW60" s="665"/>
      <c r="AY60" s="663"/>
      <c r="AZ60" s="664"/>
      <c r="BA60" s="664"/>
      <c r="BB60" s="664"/>
      <c r="BC60" s="664"/>
      <c r="BD60" s="664"/>
      <c r="BE60" s="664"/>
      <c r="BF60" s="665"/>
    </row>
    <row r="61" spans="1:58" ht="17.100000000000001" customHeight="1">
      <c r="A61" s="663"/>
      <c r="B61" s="664"/>
      <c r="C61" s="664"/>
      <c r="D61" s="664"/>
      <c r="E61" s="664"/>
      <c r="F61" s="664"/>
      <c r="G61" s="664"/>
      <c r="H61" s="665"/>
      <c r="I61" s="663"/>
      <c r="J61" s="664"/>
      <c r="K61" s="664"/>
      <c r="L61" s="664"/>
      <c r="M61" s="664"/>
      <c r="N61" s="664"/>
      <c r="O61" s="664"/>
      <c r="P61" s="665"/>
      <c r="Q61" s="663"/>
      <c r="R61" s="664"/>
      <c r="S61" s="664"/>
      <c r="T61" s="664"/>
      <c r="U61" s="664"/>
      <c r="V61" s="664"/>
      <c r="W61" s="664"/>
      <c r="X61" s="665"/>
      <c r="Y61" s="663"/>
      <c r="Z61" s="664"/>
      <c r="AA61" s="664"/>
      <c r="AB61" s="664"/>
      <c r="AC61" s="664"/>
      <c r="AD61" s="664"/>
      <c r="AE61" s="665"/>
      <c r="AG61" s="663"/>
      <c r="AH61" s="664"/>
      <c r="AI61" s="664"/>
      <c r="AJ61" s="664"/>
      <c r="AK61" s="664"/>
      <c r="AL61" s="664"/>
      <c r="AM61" s="664"/>
      <c r="AN61" s="665"/>
      <c r="AP61" s="663"/>
      <c r="AQ61" s="664"/>
      <c r="AR61" s="664"/>
      <c r="AS61" s="664"/>
      <c r="AT61" s="664"/>
      <c r="AU61" s="664"/>
      <c r="AV61" s="664"/>
      <c r="AW61" s="665"/>
      <c r="AY61" s="663"/>
      <c r="AZ61" s="664"/>
      <c r="BA61" s="664"/>
      <c r="BB61" s="664"/>
      <c r="BC61" s="664"/>
      <c r="BD61" s="664"/>
      <c r="BE61" s="664"/>
      <c r="BF61" s="665"/>
    </row>
    <row r="62" spans="1:58" ht="17.100000000000001" customHeight="1">
      <c r="A62" s="663"/>
      <c r="B62" s="664"/>
      <c r="C62" s="664"/>
      <c r="D62" s="664"/>
      <c r="E62" s="664"/>
      <c r="F62" s="664"/>
      <c r="G62" s="664"/>
      <c r="H62" s="665"/>
      <c r="I62" s="663"/>
      <c r="J62" s="664"/>
      <c r="K62" s="664"/>
      <c r="L62" s="664"/>
      <c r="M62" s="664"/>
      <c r="N62" s="664"/>
      <c r="O62" s="664"/>
      <c r="P62" s="665"/>
      <c r="Q62" s="663"/>
      <c r="R62" s="664"/>
      <c r="S62" s="664"/>
      <c r="T62" s="664"/>
      <c r="U62" s="664"/>
      <c r="V62" s="664"/>
      <c r="W62" s="664"/>
      <c r="X62" s="665"/>
      <c r="Y62" s="663"/>
      <c r="Z62" s="664"/>
      <c r="AA62" s="664"/>
      <c r="AB62" s="664"/>
      <c r="AC62" s="664"/>
      <c r="AD62" s="664"/>
      <c r="AE62" s="665"/>
      <c r="AG62" s="663"/>
      <c r="AH62" s="664"/>
      <c r="AI62" s="664"/>
      <c r="AJ62" s="664"/>
      <c r="AK62" s="664"/>
      <c r="AL62" s="664"/>
      <c r="AM62" s="664"/>
      <c r="AN62" s="665"/>
      <c r="AP62" s="663"/>
      <c r="AQ62" s="664"/>
      <c r="AR62" s="664"/>
      <c r="AS62" s="664"/>
      <c r="AT62" s="664"/>
      <c r="AU62" s="664"/>
      <c r="AV62" s="664"/>
      <c r="AW62" s="665"/>
      <c r="AY62" s="663"/>
      <c r="AZ62" s="664"/>
      <c r="BA62" s="664"/>
      <c r="BB62" s="664"/>
      <c r="BC62" s="664"/>
      <c r="BD62" s="664"/>
      <c r="BE62" s="664"/>
      <c r="BF62" s="665"/>
    </row>
    <row r="63" spans="1:58" ht="17.100000000000001" customHeight="1">
      <c r="A63" s="663"/>
      <c r="B63" s="664"/>
      <c r="C63" s="664"/>
      <c r="D63" s="664"/>
      <c r="E63" s="664"/>
      <c r="F63" s="664"/>
      <c r="G63" s="664"/>
      <c r="H63" s="665"/>
      <c r="I63" s="663"/>
      <c r="J63" s="664"/>
      <c r="K63" s="664"/>
      <c r="L63" s="664"/>
      <c r="M63" s="664"/>
      <c r="N63" s="664"/>
      <c r="O63" s="664"/>
      <c r="P63" s="665"/>
      <c r="Q63" s="663"/>
      <c r="R63" s="664"/>
      <c r="S63" s="664"/>
      <c r="T63" s="664"/>
      <c r="U63" s="664"/>
      <c r="V63" s="664"/>
      <c r="W63" s="664"/>
      <c r="X63" s="665"/>
      <c r="Y63" s="663"/>
      <c r="Z63" s="664"/>
      <c r="AA63" s="664"/>
      <c r="AB63" s="664"/>
      <c r="AC63" s="664"/>
      <c r="AD63" s="664"/>
      <c r="AE63" s="665"/>
      <c r="AG63" s="663"/>
      <c r="AH63" s="664"/>
      <c r="AI63" s="664"/>
      <c r="AJ63" s="664"/>
      <c r="AK63" s="664"/>
      <c r="AL63" s="664"/>
      <c r="AM63" s="664"/>
      <c r="AN63" s="665"/>
      <c r="AP63" s="663"/>
      <c r="AQ63" s="664"/>
      <c r="AR63" s="664"/>
      <c r="AS63" s="664"/>
      <c r="AT63" s="664"/>
      <c r="AU63" s="664"/>
      <c r="AV63" s="664"/>
      <c r="AW63" s="665"/>
      <c r="AY63" s="663"/>
      <c r="AZ63" s="664"/>
      <c r="BA63" s="664"/>
      <c r="BB63" s="664"/>
      <c r="BC63" s="664"/>
      <c r="BD63" s="664"/>
      <c r="BE63" s="664"/>
      <c r="BF63" s="665"/>
    </row>
    <row r="64" spans="1:58" ht="16.5" customHeight="1">
      <c r="A64" s="666"/>
      <c r="B64" s="667"/>
      <c r="C64" s="667"/>
      <c r="D64" s="667"/>
      <c r="E64" s="667"/>
      <c r="F64" s="667"/>
      <c r="G64" s="667"/>
      <c r="H64" s="668"/>
      <c r="I64" s="666"/>
      <c r="J64" s="667"/>
      <c r="K64" s="667"/>
      <c r="L64" s="667"/>
      <c r="M64" s="667"/>
      <c r="N64" s="667"/>
      <c r="O64" s="667"/>
      <c r="P64" s="668"/>
      <c r="Q64" s="666"/>
      <c r="R64" s="667"/>
      <c r="S64" s="667"/>
      <c r="T64" s="667"/>
      <c r="U64" s="667"/>
      <c r="V64" s="667"/>
      <c r="W64" s="667"/>
      <c r="X64" s="668"/>
      <c r="Y64" s="666"/>
      <c r="Z64" s="667"/>
      <c r="AA64" s="667"/>
      <c r="AB64" s="667"/>
      <c r="AC64" s="667"/>
      <c r="AD64" s="667"/>
      <c r="AE64" s="668"/>
      <c r="AG64" s="666"/>
      <c r="AH64" s="667"/>
      <c r="AI64" s="667"/>
      <c r="AJ64" s="667"/>
      <c r="AK64" s="667"/>
      <c r="AL64" s="667"/>
      <c r="AM64" s="667"/>
      <c r="AN64" s="668"/>
      <c r="AP64" s="666"/>
      <c r="AQ64" s="667"/>
      <c r="AR64" s="667"/>
      <c r="AS64" s="667"/>
      <c r="AT64" s="667"/>
      <c r="AU64" s="667"/>
      <c r="AV64" s="667"/>
      <c r="AW64" s="668"/>
      <c r="AY64" s="666"/>
      <c r="AZ64" s="667"/>
      <c r="BA64" s="667"/>
      <c r="BB64" s="667"/>
      <c r="BC64" s="667"/>
      <c r="BD64" s="667"/>
      <c r="BE64" s="667"/>
      <c r="BF64" s="668"/>
    </row>
    <row r="65" spans="1:58" ht="1.2" customHeight="1">
      <c r="A65" s="189"/>
      <c r="B65" s="3"/>
      <c r="C65" s="3"/>
      <c r="D65" s="3"/>
      <c r="E65" s="3"/>
      <c r="F65" s="3"/>
      <c r="G65" s="3"/>
      <c r="H65" s="187"/>
      <c r="I65" s="189"/>
      <c r="J65" s="3"/>
      <c r="K65" s="3"/>
      <c r="L65" s="3"/>
      <c r="M65" s="3"/>
      <c r="N65" s="3"/>
      <c r="O65" s="3"/>
      <c r="P65" s="187"/>
      <c r="Q65" s="189"/>
      <c r="R65" s="3"/>
      <c r="S65" s="3"/>
      <c r="T65" s="3"/>
      <c r="U65" s="3"/>
      <c r="V65" s="3"/>
      <c r="W65" s="3"/>
      <c r="X65" s="187"/>
      <c r="Y65" s="189"/>
      <c r="Z65" s="3"/>
      <c r="AA65" s="3"/>
      <c r="AB65" s="3"/>
      <c r="AC65" s="3"/>
      <c r="AD65" s="3"/>
      <c r="AE65" s="187"/>
    </row>
    <row r="66" spans="1:58" ht="1.2"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58" ht="17.100000000000001" customHeight="1">
      <c r="A67" s="669"/>
      <c r="B67" s="670"/>
      <c r="C67" s="670"/>
      <c r="D67" s="670"/>
      <c r="E67" s="670"/>
      <c r="F67" s="670"/>
      <c r="G67" s="670"/>
      <c r="H67" s="671"/>
      <c r="I67" s="669"/>
      <c r="J67" s="670"/>
      <c r="K67" s="670"/>
      <c r="L67" s="670"/>
      <c r="M67" s="670"/>
      <c r="N67" s="670"/>
      <c r="O67" s="670"/>
      <c r="P67" s="671"/>
      <c r="Q67" s="669"/>
      <c r="R67" s="670"/>
      <c r="S67" s="670"/>
      <c r="T67" s="670"/>
      <c r="U67" s="670"/>
      <c r="V67" s="670"/>
      <c r="W67" s="670"/>
      <c r="X67" s="671"/>
      <c r="Y67" s="669"/>
      <c r="Z67" s="670"/>
      <c r="AA67" s="670"/>
      <c r="AB67" s="670"/>
      <c r="AC67" s="670"/>
      <c r="AD67" s="670"/>
      <c r="AE67" s="671"/>
      <c r="AG67" s="677" t="s">
        <v>317</v>
      </c>
      <c r="AH67" s="661"/>
      <c r="AI67" s="661"/>
      <c r="AJ67" s="661"/>
      <c r="AK67" s="661"/>
      <c r="AL67" s="661"/>
      <c r="AM67" s="661"/>
      <c r="AN67" s="662"/>
      <c r="AP67" s="677" t="s">
        <v>318</v>
      </c>
      <c r="AQ67" s="661"/>
      <c r="AR67" s="661"/>
      <c r="AS67" s="661"/>
      <c r="AT67" s="661"/>
      <c r="AU67" s="661"/>
      <c r="AV67" s="661"/>
      <c r="AW67" s="662"/>
      <c r="AY67" s="677" t="s">
        <v>319</v>
      </c>
      <c r="AZ67" s="661"/>
      <c r="BA67" s="661"/>
      <c r="BB67" s="661"/>
      <c r="BC67" s="661"/>
      <c r="BD67" s="661"/>
      <c r="BE67" s="661"/>
      <c r="BF67" s="662"/>
    </row>
    <row r="68" spans="1:58" ht="17.100000000000001" customHeight="1">
      <c r="A68" s="672"/>
      <c r="B68" s="305"/>
      <c r="C68" s="305"/>
      <c r="D68" s="305"/>
      <c r="E68" s="305"/>
      <c r="F68" s="305"/>
      <c r="G68" s="305"/>
      <c r="H68" s="673"/>
      <c r="I68" s="672"/>
      <c r="J68" s="305"/>
      <c r="K68" s="305"/>
      <c r="L68" s="305"/>
      <c r="M68" s="305"/>
      <c r="N68" s="305"/>
      <c r="O68" s="305"/>
      <c r="P68" s="673"/>
      <c r="Q68" s="672"/>
      <c r="R68" s="305"/>
      <c r="S68" s="305"/>
      <c r="T68" s="305"/>
      <c r="U68" s="305"/>
      <c r="V68" s="305"/>
      <c r="W68" s="305"/>
      <c r="X68" s="673"/>
      <c r="Y68" s="672"/>
      <c r="Z68" s="305"/>
      <c r="AA68" s="305"/>
      <c r="AB68" s="305"/>
      <c r="AC68" s="305"/>
      <c r="AD68" s="305"/>
      <c r="AE68" s="673"/>
      <c r="AG68" s="663"/>
      <c r="AH68" s="664"/>
      <c r="AI68" s="664"/>
      <c r="AJ68" s="664"/>
      <c r="AK68" s="664"/>
      <c r="AL68" s="664"/>
      <c r="AM68" s="664"/>
      <c r="AN68" s="665"/>
      <c r="AP68" s="663"/>
      <c r="AQ68" s="664"/>
      <c r="AR68" s="664"/>
      <c r="AS68" s="664"/>
      <c r="AT68" s="664"/>
      <c r="AU68" s="664"/>
      <c r="AV68" s="664"/>
      <c r="AW68" s="665"/>
      <c r="AY68" s="663"/>
      <c r="AZ68" s="664"/>
      <c r="BA68" s="664"/>
      <c r="BB68" s="664"/>
      <c r="BC68" s="664"/>
      <c r="BD68" s="664"/>
      <c r="BE68" s="664"/>
      <c r="BF68" s="665"/>
    </row>
    <row r="69" spans="1:58" ht="17.100000000000001" customHeight="1">
      <c r="A69" s="672"/>
      <c r="B69" s="305"/>
      <c r="C69" s="305"/>
      <c r="D69" s="305"/>
      <c r="E69" s="305"/>
      <c r="F69" s="305"/>
      <c r="G69" s="305"/>
      <c r="H69" s="673"/>
      <c r="I69" s="672"/>
      <c r="J69" s="305"/>
      <c r="K69" s="305"/>
      <c r="L69" s="305"/>
      <c r="M69" s="305"/>
      <c r="N69" s="305"/>
      <c r="O69" s="305"/>
      <c r="P69" s="673"/>
      <c r="Q69" s="672"/>
      <c r="R69" s="305"/>
      <c r="S69" s="305"/>
      <c r="T69" s="305"/>
      <c r="U69" s="305"/>
      <c r="V69" s="305"/>
      <c r="W69" s="305"/>
      <c r="X69" s="673"/>
      <c r="Y69" s="672"/>
      <c r="Z69" s="305"/>
      <c r="AA69" s="305"/>
      <c r="AB69" s="305"/>
      <c r="AC69" s="305"/>
      <c r="AD69" s="305"/>
      <c r="AE69" s="673"/>
      <c r="AG69" s="663"/>
      <c r="AH69" s="664"/>
      <c r="AI69" s="664"/>
      <c r="AJ69" s="664"/>
      <c r="AK69" s="664"/>
      <c r="AL69" s="664"/>
      <c r="AM69" s="664"/>
      <c r="AN69" s="665"/>
      <c r="AP69" s="663"/>
      <c r="AQ69" s="664"/>
      <c r="AR69" s="664"/>
      <c r="AS69" s="664"/>
      <c r="AT69" s="664"/>
      <c r="AU69" s="664"/>
      <c r="AV69" s="664"/>
      <c r="AW69" s="665"/>
      <c r="AY69" s="663"/>
      <c r="AZ69" s="664"/>
      <c r="BA69" s="664"/>
      <c r="BB69" s="664"/>
      <c r="BC69" s="664"/>
      <c r="BD69" s="664"/>
      <c r="BE69" s="664"/>
      <c r="BF69" s="665"/>
    </row>
    <row r="70" spans="1:58" ht="17.100000000000001" customHeight="1">
      <c r="A70" s="672"/>
      <c r="B70" s="305"/>
      <c r="C70" s="305"/>
      <c r="D70" s="305"/>
      <c r="E70" s="305"/>
      <c r="F70" s="305"/>
      <c r="G70" s="305"/>
      <c r="H70" s="673"/>
      <c r="I70" s="672"/>
      <c r="J70" s="305"/>
      <c r="K70" s="305"/>
      <c r="L70" s="305"/>
      <c r="M70" s="305"/>
      <c r="N70" s="305"/>
      <c r="O70" s="305"/>
      <c r="P70" s="673"/>
      <c r="Q70" s="672"/>
      <c r="R70" s="305"/>
      <c r="S70" s="305"/>
      <c r="T70" s="305"/>
      <c r="U70" s="305"/>
      <c r="V70" s="305"/>
      <c r="W70" s="305"/>
      <c r="X70" s="673"/>
      <c r="Y70" s="672"/>
      <c r="Z70" s="305"/>
      <c r="AA70" s="305"/>
      <c r="AB70" s="305"/>
      <c r="AC70" s="305"/>
      <c r="AD70" s="305"/>
      <c r="AE70" s="673"/>
      <c r="AG70" s="663"/>
      <c r="AH70" s="664"/>
      <c r="AI70" s="664"/>
      <c r="AJ70" s="664"/>
      <c r="AK70" s="664"/>
      <c r="AL70" s="664"/>
      <c r="AM70" s="664"/>
      <c r="AN70" s="665"/>
      <c r="AP70" s="663"/>
      <c r="AQ70" s="664"/>
      <c r="AR70" s="664"/>
      <c r="AS70" s="664"/>
      <c r="AT70" s="664"/>
      <c r="AU70" s="664"/>
      <c r="AV70" s="664"/>
      <c r="AW70" s="665"/>
      <c r="AY70" s="663"/>
      <c r="AZ70" s="664"/>
      <c r="BA70" s="664"/>
      <c r="BB70" s="664"/>
      <c r="BC70" s="664"/>
      <c r="BD70" s="664"/>
      <c r="BE70" s="664"/>
      <c r="BF70" s="665"/>
    </row>
    <row r="71" spans="1:58" ht="17.100000000000001" customHeight="1">
      <c r="A71" s="672"/>
      <c r="B71" s="305"/>
      <c r="C71" s="305"/>
      <c r="D71" s="305"/>
      <c r="E71" s="305"/>
      <c r="F71" s="305"/>
      <c r="G71" s="305"/>
      <c r="H71" s="673"/>
      <c r="I71" s="672"/>
      <c r="J71" s="305"/>
      <c r="K71" s="305"/>
      <c r="L71" s="305"/>
      <c r="M71" s="305"/>
      <c r="N71" s="305"/>
      <c r="O71" s="305"/>
      <c r="P71" s="673"/>
      <c r="Q71" s="672"/>
      <c r="R71" s="305"/>
      <c r="S71" s="305"/>
      <c r="T71" s="305"/>
      <c r="U71" s="305"/>
      <c r="V71" s="305"/>
      <c r="W71" s="305"/>
      <c r="X71" s="673"/>
      <c r="Y71" s="672"/>
      <c r="Z71" s="305"/>
      <c r="AA71" s="305"/>
      <c r="AB71" s="305"/>
      <c r="AC71" s="305"/>
      <c r="AD71" s="305"/>
      <c r="AE71" s="673"/>
      <c r="AG71" s="663"/>
      <c r="AH71" s="664"/>
      <c r="AI71" s="664"/>
      <c r="AJ71" s="664"/>
      <c r="AK71" s="664"/>
      <c r="AL71" s="664"/>
      <c r="AM71" s="664"/>
      <c r="AN71" s="665"/>
      <c r="AP71" s="663"/>
      <c r="AQ71" s="664"/>
      <c r="AR71" s="664"/>
      <c r="AS71" s="664"/>
      <c r="AT71" s="664"/>
      <c r="AU71" s="664"/>
      <c r="AV71" s="664"/>
      <c r="AW71" s="665"/>
      <c r="AY71" s="663"/>
      <c r="AZ71" s="664"/>
      <c r="BA71" s="664"/>
      <c r="BB71" s="664"/>
      <c r="BC71" s="664"/>
      <c r="BD71" s="664"/>
      <c r="BE71" s="664"/>
      <c r="BF71" s="665"/>
    </row>
    <row r="72" spans="1:58" ht="17.100000000000001" customHeight="1">
      <c r="A72" s="672"/>
      <c r="B72" s="305"/>
      <c r="C72" s="305"/>
      <c r="D72" s="305"/>
      <c r="E72" s="305"/>
      <c r="F72" s="305"/>
      <c r="G72" s="305"/>
      <c r="H72" s="673"/>
      <c r="I72" s="672"/>
      <c r="J72" s="305"/>
      <c r="K72" s="305"/>
      <c r="L72" s="305"/>
      <c r="M72" s="305"/>
      <c r="N72" s="305"/>
      <c r="O72" s="305"/>
      <c r="P72" s="673"/>
      <c r="Q72" s="672"/>
      <c r="R72" s="305"/>
      <c r="S72" s="305"/>
      <c r="T72" s="305"/>
      <c r="U72" s="305"/>
      <c r="V72" s="305"/>
      <c r="W72" s="305"/>
      <c r="X72" s="673"/>
      <c r="Y72" s="672"/>
      <c r="Z72" s="305"/>
      <c r="AA72" s="305"/>
      <c r="AB72" s="305"/>
      <c r="AC72" s="305"/>
      <c r="AD72" s="305"/>
      <c r="AE72" s="673"/>
      <c r="AG72" s="663"/>
      <c r="AH72" s="664"/>
      <c r="AI72" s="664"/>
      <c r="AJ72" s="664"/>
      <c r="AK72" s="664"/>
      <c r="AL72" s="664"/>
      <c r="AM72" s="664"/>
      <c r="AN72" s="665"/>
      <c r="AP72" s="663"/>
      <c r="AQ72" s="664"/>
      <c r="AR72" s="664"/>
      <c r="AS72" s="664"/>
      <c r="AT72" s="664"/>
      <c r="AU72" s="664"/>
      <c r="AV72" s="664"/>
      <c r="AW72" s="665"/>
      <c r="AY72" s="663"/>
      <c r="AZ72" s="664"/>
      <c r="BA72" s="664"/>
      <c r="BB72" s="664"/>
      <c r="BC72" s="664"/>
      <c r="BD72" s="664"/>
      <c r="BE72" s="664"/>
      <c r="BF72" s="665"/>
    </row>
    <row r="73" spans="1:58" ht="17.100000000000001" customHeight="1">
      <c r="A73" s="672"/>
      <c r="B73" s="305"/>
      <c r="C73" s="305"/>
      <c r="D73" s="305"/>
      <c r="E73" s="305"/>
      <c r="F73" s="305"/>
      <c r="G73" s="305"/>
      <c r="H73" s="673"/>
      <c r="I73" s="672"/>
      <c r="J73" s="305"/>
      <c r="K73" s="305"/>
      <c r="L73" s="305"/>
      <c r="M73" s="305"/>
      <c r="N73" s="305"/>
      <c r="O73" s="305"/>
      <c r="P73" s="673"/>
      <c r="Q73" s="672"/>
      <c r="R73" s="305"/>
      <c r="S73" s="305"/>
      <c r="T73" s="305"/>
      <c r="U73" s="305"/>
      <c r="V73" s="305"/>
      <c r="W73" s="305"/>
      <c r="X73" s="673"/>
      <c r="Y73" s="672"/>
      <c r="Z73" s="305"/>
      <c r="AA73" s="305"/>
      <c r="AB73" s="305"/>
      <c r="AC73" s="305"/>
      <c r="AD73" s="305"/>
      <c r="AE73" s="673"/>
      <c r="AG73" s="666"/>
      <c r="AH73" s="667"/>
      <c r="AI73" s="667"/>
      <c r="AJ73" s="667"/>
      <c r="AK73" s="667"/>
      <c r="AL73" s="667"/>
      <c r="AM73" s="667"/>
      <c r="AN73" s="668"/>
      <c r="AP73" s="666"/>
      <c r="AQ73" s="667"/>
      <c r="AR73" s="667"/>
      <c r="AS73" s="667"/>
      <c r="AT73" s="667"/>
      <c r="AU73" s="667"/>
      <c r="AV73" s="667"/>
      <c r="AW73" s="668"/>
      <c r="AY73" s="666"/>
      <c r="AZ73" s="667"/>
      <c r="BA73" s="667"/>
      <c r="BB73" s="667"/>
      <c r="BC73" s="667"/>
      <c r="BD73" s="667"/>
      <c r="BE73" s="667"/>
      <c r="BF73" s="668"/>
    </row>
    <row r="74" spans="1:58" ht="17.100000000000001" customHeight="1">
      <c r="A74" s="674"/>
      <c r="B74" s="675"/>
      <c r="C74" s="675"/>
      <c r="D74" s="675"/>
      <c r="E74" s="675"/>
      <c r="F74" s="675"/>
      <c r="G74" s="675"/>
      <c r="H74" s="676"/>
      <c r="I74" s="674"/>
      <c r="J74" s="675"/>
      <c r="K74" s="675"/>
      <c r="L74" s="675"/>
      <c r="M74" s="675"/>
      <c r="N74" s="675"/>
      <c r="O74" s="675"/>
      <c r="P74" s="676"/>
      <c r="Q74" s="674"/>
      <c r="R74" s="675"/>
      <c r="S74" s="675"/>
      <c r="T74" s="675"/>
      <c r="U74" s="675"/>
      <c r="V74" s="675"/>
      <c r="W74" s="675"/>
      <c r="X74" s="676"/>
      <c r="Y74" s="674"/>
      <c r="Z74" s="675"/>
      <c r="AA74" s="675"/>
      <c r="AB74" s="675"/>
      <c r="AC74" s="675"/>
      <c r="AD74" s="675"/>
      <c r="AE74" s="676"/>
    </row>
    <row r="75" spans="1:58" ht="3" customHeight="1">
      <c r="A75" s="189"/>
      <c r="B75" s="3"/>
      <c r="C75" s="3"/>
      <c r="D75" s="3"/>
      <c r="E75" s="3"/>
      <c r="F75" s="3"/>
      <c r="G75" s="3"/>
      <c r="H75" s="187"/>
      <c r="I75" s="189"/>
      <c r="J75" s="3"/>
      <c r="K75" s="3"/>
      <c r="L75" s="3"/>
      <c r="M75" s="3"/>
      <c r="N75" s="3"/>
      <c r="O75" s="3"/>
      <c r="P75" s="187"/>
      <c r="Q75" s="189"/>
      <c r="R75" s="3"/>
      <c r="S75" s="3"/>
      <c r="T75" s="3"/>
      <c r="U75" s="3"/>
      <c r="V75" s="3"/>
      <c r="W75" s="3"/>
      <c r="X75" s="187"/>
      <c r="Y75" s="189"/>
      <c r="Z75" s="3"/>
      <c r="AA75" s="3"/>
      <c r="AB75" s="3"/>
      <c r="AC75" s="3"/>
      <c r="AD75" s="3"/>
      <c r="AE75" s="187"/>
    </row>
    <row r="76" spans="1:58" ht="17.100000000000001" customHeight="1">
      <c r="A76" s="677"/>
      <c r="B76" s="661"/>
      <c r="C76" s="661"/>
      <c r="D76" s="661"/>
      <c r="E76" s="661"/>
      <c r="F76" s="661"/>
      <c r="G76" s="661"/>
      <c r="H76" s="662"/>
      <c r="I76" s="660"/>
      <c r="J76" s="661"/>
      <c r="K76" s="661"/>
      <c r="L76" s="661"/>
      <c r="M76" s="661"/>
      <c r="N76" s="661"/>
      <c r="O76" s="661"/>
      <c r="P76" s="662"/>
      <c r="Q76" s="660"/>
      <c r="R76" s="661"/>
      <c r="S76" s="661"/>
      <c r="T76" s="661"/>
      <c r="U76" s="661"/>
      <c r="V76" s="661"/>
      <c r="W76" s="661"/>
      <c r="X76" s="662"/>
      <c r="Y76" s="660"/>
      <c r="Z76" s="661"/>
      <c r="AA76" s="661"/>
      <c r="AB76" s="661"/>
      <c r="AC76" s="661"/>
      <c r="AD76" s="661"/>
      <c r="AE76" s="662"/>
      <c r="AG76" s="677" t="s">
        <v>320</v>
      </c>
      <c r="AH76" s="661"/>
      <c r="AI76" s="661"/>
      <c r="AJ76" s="661"/>
      <c r="AK76" s="661"/>
      <c r="AL76" s="661"/>
      <c r="AM76" s="661"/>
      <c r="AN76" s="662"/>
      <c r="AP76" s="677" t="s">
        <v>321</v>
      </c>
      <c r="AQ76" s="661"/>
      <c r="AR76" s="661"/>
      <c r="AS76" s="661"/>
      <c r="AT76" s="661"/>
      <c r="AU76" s="661"/>
      <c r="AV76" s="661"/>
      <c r="AW76" s="662"/>
      <c r="AY76" s="677" t="s">
        <v>322</v>
      </c>
      <c r="AZ76" s="661"/>
      <c r="BA76" s="661"/>
      <c r="BB76" s="661"/>
      <c r="BC76" s="661"/>
      <c r="BD76" s="661"/>
      <c r="BE76" s="661"/>
      <c r="BF76" s="662"/>
    </row>
    <row r="77" spans="1:58" ht="17.100000000000001" customHeight="1">
      <c r="A77" s="663"/>
      <c r="B77" s="664"/>
      <c r="C77" s="664"/>
      <c r="D77" s="664"/>
      <c r="E77" s="664"/>
      <c r="F77" s="664"/>
      <c r="G77" s="664"/>
      <c r="H77" s="665"/>
      <c r="I77" s="663"/>
      <c r="J77" s="664"/>
      <c r="K77" s="664"/>
      <c r="L77" s="664"/>
      <c r="M77" s="664"/>
      <c r="N77" s="664"/>
      <c r="O77" s="664"/>
      <c r="P77" s="665"/>
      <c r="Q77" s="663"/>
      <c r="R77" s="664"/>
      <c r="S77" s="664"/>
      <c r="T77" s="664"/>
      <c r="U77" s="664"/>
      <c r="V77" s="664"/>
      <c r="W77" s="664"/>
      <c r="X77" s="665"/>
      <c r="Y77" s="663"/>
      <c r="Z77" s="664"/>
      <c r="AA77" s="664"/>
      <c r="AB77" s="664"/>
      <c r="AC77" s="664"/>
      <c r="AD77" s="664"/>
      <c r="AE77" s="665"/>
      <c r="AG77" s="663"/>
      <c r="AH77" s="664"/>
      <c r="AI77" s="664"/>
      <c r="AJ77" s="664"/>
      <c r="AK77" s="664"/>
      <c r="AL77" s="664"/>
      <c r="AM77" s="664"/>
      <c r="AN77" s="665"/>
      <c r="AP77" s="663"/>
      <c r="AQ77" s="664"/>
      <c r="AR77" s="664"/>
      <c r="AS77" s="664"/>
      <c r="AT77" s="664"/>
      <c r="AU77" s="664"/>
      <c r="AV77" s="664"/>
      <c r="AW77" s="665"/>
      <c r="AY77" s="663"/>
      <c r="AZ77" s="664"/>
      <c r="BA77" s="664"/>
      <c r="BB77" s="664"/>
      <c r="BC77" s="664"/>
      <c r="BD77" s="664"/>
      <c r="BE77" s="664"/>
      <c r="BF77" s="665"/>
    </row>
    <row r="78" spans="1:58" ht="17.100000000000001" customHeight="1">
      <c r="A78" s="663"/>
      <c r="B78" s="664"/>
      <c r="C78" s="664"/>
      <c r="D78" s="664"/>
      <c r="E78" s="664"/>
      <c r="F78" s="664"/>
      <c r="G78" s="664"/>
      <c r="H78" s="665"/>
      <c r="I78" s="663"/>
      <c r="J78" s="664"/>
      <c r="K78" s="664"/>
      <c r="L78" s="664"/>
      <c r="M78" s="664"/>
      <c r="N78" s="664"/>
      <c r="O78" s="664"/>
      <c r="P78" s="665"/>
      <c r="Q78" s="663"/>
      <c r="R78" s="664"/>
      <c r="S78" s="664"/>
      <c r="T78" s="664"/>
      <c r="U78" s="664"/>
      <c r="V78" s="664"/>
      <c r="W78" s="664"/>
      <c r="X78" s="665"/>
      <c r="Y78" s="663"/>
      <c r="Z78" s="664"/>
      <c r="AA78" s="664"/>
      <c r="AB78" s="664"/>
      <c r="AC78" s="664"/>
      <c r="AD78" s="664"/>
      <c r="AE78" s="665"/>
      <c r="AG78" s="663"/>
      <c r="AH78" s="664"/>
      <c r="AI78" s="664"/>
      <c r="AJ78" s="664"/>
      <c r="AK78" s="664"/>
      <c r="AL78" s="664"/>
      <c r="AM78" s="664"/>
      <c r="AN78" s="665"/>
      <c r="AP78" s="663"/>
      <c r="AQ78" s="664"/>
      <c r="AR78" s="664"/>
      <c r="AS78" s="664"/>
      <c r="AT78" s="664"/>
      <c r="AU78" s="664"/>
      <c r="AV78" s="664"/>
      <c r="AW78" s="665"/>
      <c r="AY78" s="663"/>
      <c r="AZ78" s="664"/>
      <c r="BA78" s="664"/>
      <c r="BB78" s="664"/>
      <c r="BC78" s="664"/>
      <c r="BD78" s="664"/>
      <c r="BE78" s="664"/>
      <c r="BF78" s="665"/>
    </row>
    <row r="79" spans="1:58" ht="17.100000000000001" customHeight="1">
      <c r="A79" s="663"/>
      <c r="B79" s="664"/>
      <c r="C79" s="664"/>
      <c r="D79" s="664"/>
      <c r="E79" s="664"/>
      <c r="F79" s="664"/>
      <c r="G79" s="664"/>
      <c r="H79" s="665"/>
      <c r="I79" s="663"/>
      <c r="J79" s="664"/>
      <c r="K79" s="664"/>
      <c r="L79" s="664"/>
      <c r="M79" s="664"/>
      <c r="N79" s="664"/>
      <c r="O79" s="664"/>
      <c r="P79" s="665"/>
      <c r="Q79" s="663"/>
      <c r="R79" s="664"/>
      <c r="S79" s="664"/>
      <c r="T79" s="664"/>
      <c r="U79" s="664"/>
      <c r="V79" s="664"/>
      <c r="W79" s="664"/>
      <c r="X79" s="665"/>
      <c r="Y79" s="663"/>
      <c r="Z79" s="664"/>
      <c r="AA79" s="664"/>
      <c r="AB79" s="664"/>
      <c r="AC79" s="664"/>
      <c r="AD79" s="664"/>
      <c r="AE79" s="665"/>
      <c r="AG79" s="663"/>
      <c r="AH79" s="664"/>
      <c r="AI79" s="664"/>
      <c r="AJ79" s="664"/>
      <c r="AK79" s="664"/>
      <c r="AL79" s="664"/>
      <c r="AM79" s="664"/>
      <c r="AN79" s="665"/>
      <c r="AP79" s="663"/>
      <c r="AQ79" s="664"/>
      <c r="AR79" s="664"/>
      <c r="AS79" s="664"/>
      <c r="AT79" s="664"/>
      <c r="AU79" s="664"/>
      <c r="AV79" s="664"/>
      <c r="AW79" s="665"/>
      <c r="AY79" s="663"/>
      <c r="AZ79" s="664"/>
      <c r="BA79" s="664"/>
      <c r="BB79" s="664"/>
      <c r="BC79" s="664"/>
      <c r="BD79" s="664"/>
      <c r="BE79" s="664"/>
      <c r="BF79" s="665"/>
    </row>
    <row r="80" spans="1:58" ht="17.100000000000001" customHeight="1">
      <c r="A80" s="663"/>
      <c r="B80" s="664"/>
      <c r="C80" s="664"/>
      <c r="D80" s="664"/>
      <c r="E80" s="664"/>
      <c r="F80" s="664"/>
      <c r="G80" s="664"/>
      <c r="H80" s="665"/>
      <c r="I80" s="663"/>
      <c r="J80" s="664"/>
      <c r="K80" s="664"/>
      <c r="L80" s="664"/>
      <c r="M80" s="664"/>
      <c r="N80" s="664"/>
      <c r="O80" s="664"/>
      <c r="P80" s="665"/>
      <c r="Q80" s="663"/>
      <c r="R80" s="664"/>
      <c r="S80" s="664"/>
      <c r="T80" s="664"/>
      <c r="U80" s="664"/>
      <c r="V80" s="664"/>
      <c r="W80" s="664"/>
      <c r="X80" s="665"/>
      <c r="Y80" s="663"/>
      <c r="Z80" s="664"/>
      <c r="AA80" s="664"/>
      <c r="AB80" s="664"/>
      <c r="AC80" s="664"/>
      <c r="AD80" s="664"/>
      <c r="AE80" s="665"/>
      <c r="AG80" s="663"/>
      <c r="AH80" s="664"/>
      <c r="AI80" s="664"/>
      <c r="AJ80" s="664"/>
      <c r="AK80" s="664"/>
      <c r="AL80" s="664"/>
      <c r="AM80" s="664"/>
      <c r="AN80" s="665"/>
      <c r="AP80" s="663"/>
      <c r="AQ80" s="664"/>
      <c r="AR80" s="664"/>
      <c r="AS80" s="664"/>
      <c r="AT80" s="664"/>
      <c r="AU80" s="664"/>
      <c r="AV80" s="664"/>
      <c r="AW80" s="665"/>
      <c r="AY80" s="663"/>
      <c r="AZ80" s="664"/>
      <c r="BA80" s="664"/>
      <c r="BB80" s="664"/>
      <c r="BC80" s="664"/>
      <c r="BD80" s="664"/>
      <c r="BE80" s="664"/>
      <c r="BF80" s="665"/>
    </row>
    <row r="81" spans="1:58" ht="17.100000000000001" customHeight="1">
      <c r="A81" s="663"/>
      <c r="B81" s="664"/>
      <c r="C81" s="664"/>
      <c r="D81" s="664"/>
      <c r="E81" s="664"/>
      <c r="F81" s="664"/>
      <c r="G81" s="664"/>
      <c r="H81" s="665"/>
      <c r="I81" s="663"/>
      <c r="J81" s="664"/>
      <c r="K81" s="664"/>
      <c r="L81" s="664"/>
      <c r="M81" s="664"/>
      <c r="N81" s="664"/>
      <c r="O81" s="664"/>
      <c r="P81" s="665"/>
      <c r="Q81" s="663"/>
      <c r="R81" s="664"/>
      <c r="S81" s="664"/>
      <c r="T81" s="664"/>
      <c r="U81" s="664"/>
      <c r="V81" s="664"/>
      <c r="W81" s="664"/>
      <c r="X81" s="665"/>
      <c r="Y81" s="663"/>
      <c r="Z81" s="664"/>
      <c r="AA81" s="664"/>
      <c r="AB81" s="664"/>
      <c r="AC81" s="664"/>
      <c r="AD81" s="664"/>
      <c r="AE81" s="665"/>
      <c r="AG81" s="663"/>
      <c r="AH81" s="664"/>
      <c r="AI81" s="664"/>
      <c r="AJ81" s="664"/>
      <c r="AK81" s="664"/>
      <c r="AL81" s="664"/>
      <c r="AM81" s="664"/>
      <c r="AN81" s="665"/>
      <c r="AP81" s="663"/>
      <c r="AQ81" s="664"/>
      <c r="AR81" s="664"/>
      <c r="AS81" s="664"/>
      <c r="AT81" s="664"/>
      <c r="AU81" s="664"/>
      <c r="AV81" s="664"/>
      <c r="AW81" s="665"/>
      <c r="AY81" s="663"/>
      <c r="AZ81" s="664"/>
      <c r="BA81" s="664"/>
      <c r="BB81" s="664"/>
      <c r="BC81" s="664"/>
      <c r="BD81" s="664"/>
      <c r="BE81" s="664"/>
      <c r="BF81" s="665"/>
    </row>
    <row r="82" spans="1:58" ht="17.100000000000001" customHeight="1">
      <c r="A82" s="666"/>
      <c r="B82" s="667"/>
      <c r="C82" s="667"/>
      <c r="D82" s="667"/>
      <c r="E82" s="667"/>
      <c r="F82" s="667"/>
      <c r="G82" s="667"/>
      <c r="H82" s="668"/>
      <c r="I82" s="666"/>
      <c r="J82" s="667"/>
      <c r="K82" s="667"/>
      <c r="L82" s="667"/>
      <c r="M82" s="667"/>
      <c r="N82" s="667"/>
      <c r="O82" s="667"/>
      <c r="P82" s="668"/>
      <c r="Q82" s="666"/>
      <c r="R82" s="667"/>
      <c r="S82" s="667"/>
      <c r="T82" s="667"/>
      <c r="U82" s="667"/>
      <c r="V82" s="667"/>
      <c r="W82" s="667"/>
      <c r="X82" s="668"/>
      <c r="Y82" s="666"/>
      <c r="Z82" s="667"/>
      <c r="AA82" s="667"/>
      <c r="AB82" s="667"/>
      <c r="AC82" s="667"/>
      <c r="AD82" s="667"/>
      <c r="AE82" s="668"/>
      <c r="AG82" s="666"/>
      <c r="AH82" s="667"/>
      <c r="AI82" s="667"/>
      <c r="AJ82" s="667"/>
      <c r="AK82" s="667"/>
      <c r="AL82" s="667"/>
      <c r="AM82" s="667"/>
      <c r="AN82" s="668"/>
      <c r="AP82" s="666"/>
      <c r="AQ82" s="667"/>
      <c r="AR82" s="667"/>
      <c r="AS82" s="667"/>
      <c r="AT82" s="667"/>
      <c r="AU82" s="667"/>
      <c r="AV82" s="667"/>
      <c r="AW82" s="668"/>
      <c r="AY82" s="666"/>
      <c r="AZ82" s="667"/>
      <c r="BA82" s="667"/>
      <c r="BB82" s="667"/>
      <c r="BC82" s="667"/>
      <c r="BD82" s="667"/>
      <c r="BE82" s="667"/>
      <c r="BF82" s="668"/>
    </row>
    <row r="83" spans="1:58" ht="3" customHeight="1">
      <c r="A83" s="189"/>
      <c r="B83" s="3"/>
      <c r="C83" s="3"/>
      <c r="D83" s="3"/>
      <c r="E83" s="3"/>
      <c r="F83" s="3"/>
      <c r="G83" s="3"/>
      <c r="H83" s="187"/>
      <c r="I83" s="189"/>
      <c r="J83" s="3"/>
      <c r="K83" s="3"/>
      <c r="L83" s="3"/>
      <c r="M83" s="3"/>
      <c r="N83" s="3"/>
      <c r="O83" s="3"/>
      <c r="P83" s="187"/>
      <c r="Q83" s="189"/>
      <c r="R83" s="3"/>
      <c r="S83" s="3"/>
      <c r="T83" s="3"/>
      <c r="U83" s="3"/>
      <c r="V83" s="3"/>
      <c r="W83" s="3"/>
      <c r="X83" s="187"/>
      <c r="Y83" s="189"/>
      <c r="Z83" s="3"/>
      <c r="AA83" s="3"/>
      <c r="AB83" s="3"/>
      <c r="AC83" s="3"/>
      <c r="AD83" s="3"/>
      <c r="AE83" s="187"/>
    </row>
    <row r="84" spans="1:58" ht="17.100000000000001" customHeight="1">
      <c r="A84" s="669"/>
      <c r="B84" s="670"/>
      <c r="C84" s="670"/>
      <c r="D84" s="670"/>
      <c r="E84" s="670"/>
      <c r="F84" s="670"/>
      <c r="G84" s="670"/>
      <c r="H84" s="671"/>
      <c r="I84" s="669"/>
      <c r="J84" s="670"/>
      <c r="K84" s="670"/>
      <c r="L84" s="670"/>
      <c r="M84" s="670"/>
      <c r="N84" s="670"/>
      <c r="O84" s="670"/>
      <c r="P84" s="671"/>
      <c r="Q84" s="669"/>
      <c r="R84" s="670"/>
      <c r="S84" s="670"/>
      <c r="T84" s="670"/>
      <c r="U84" s="670"/>
      <c r="V84" s="670"/>
      <c r="W84" s="670"/>
      <c r="X84" s="671"/>
      <c r="Y84" s="669"/>
      <c r="Z84" s="670"/>
      <c r="AA84" s="670"/>
      <c r="AB84" s="670"/>
      <c r="AC84" s="670"/>
      <c r="AD84" s="670"/>
      <c r="AE84" s="671"/>
    </row>
    <row r="85" spans="1:58" ht="17.100000000000001" customHeight="1">
      <c r="A85" s="672"/>
      <c r="B85" s="305"/>
      <c r="C85" s="305"/>
      <c r="D85" s="305"/>
      <c r="E85" s="305"/>
      <c r="F85" s="305"/>
      <c r="G85" s="305"/>
      <c r="H85" s="673"/>
      <c r="I85" s="672"/>
      <c r="J85" s="305"/>
      <c r="K85" s="305"/>
      <c r="L85" s="305"/>
      <c r="M85" s="305"/>
      <c r="N85" s="305"/>
      <c r="O85" s="305"/>
      <c r="P85" s="673"/>
      <c r="Q85" s="672"/>
      <c r="R85" s="305"/>
      <c r="S85" s="305"/>
      <c r="T85" s="305"/>
      <c r="U85" s="305"/>
      <c r="V85" s="305"/>
      <c r="W85" s="305"/>
      <c r="X85" s="673"/>
      <c r="Y85" s="672"/>
      <c r="Z85" s="305"/>
      <c r="AA85" s="305"/>
      <c r="AB85" s="305"/>
      <c r="AC85" s="305"/>
      <c r="AD85" s="305"/>
      <c r="AE85" s="673"/>
      <c r="AG85" s="677" t="s">
        <v>323</v>
      </c>
      <c r="AH85" s="661"/>
      <c r="AI85" s="661"/>
      <c r="AJ85" s="661"/>
      <c r="AK85" s="661"/>
      <c r="AL85" s="661"/>
      <c r="AM85" s="661"/>
      <c r="AN85" s="662"/>
      <c r="AP85" s="677" t="s">
        <v>324</v>
      </c>
      <c r="AQ85" s="661"/>
      <c r="AR85" s="661"/>
      <c r="AS85" s="661"/>
      <c r="AT85" s="661"/>
      <c r="AU85" s="661"/>
      <c r="AV85" s="661"/>
      <c r="AW85" s="662"/>
      <c r="AY85" s="677" t="s">
        <v>325</v>
      </c>
      <c r="AZ85" s="661"/>
      <c r="BA85" s="661"/>
      <c r="BB85" s="661"/>
      <c r="BC85" s="661"/>
      <c r="BD85" s="661"/>
      <c r="BE85" s="661"/>
      <c r="BF85" s="662"/>
    </row>
    <row r="86" spans="1:58" ht="17.100000000000001" customHeight="1">
      <c r="A86" s="672"/>
      <c r="B86" s="305"/>
      <c r="C86" s="305"/>
      <c r="D86" s="305"/>
      <c r="E86" s="305"/>
      <c r="F86" s="305"/>
      <c r="G86" s="305"/>
      <c r="H86" s="673"/>
      <c r="I86" s="672"/>
      <c r="J86" s="305"/>
      <c r="K86" s="305"/>
      <c r="L86" s="305"/>
      <c r="M86" s="305"/>
      <c r="N86" s="305"/>
      <c r="O86" s="305"/>
      <c r="P86" s="673"/>
      <c r="Q86" s="672"/>
      <c r="R86" s="305"/>
      <c r="S86" s="305"/>
      <c r="T86" s="305"/>
      <c r="U86" s="305"/>
      <c r="V86" s="305"/>
      <c r="W86" s="305"/>
      <c r="X86" s="673"/>
      <c r="Y86" s="672"/>
      <c r="Z86" s="305"/>
      <c r="AA86" s="305"/>
      <c r="AB86" s="305"/>
      <c r="AC86" s="305"/>
      <c r="AD86" s="305"/>
      <c r="AE86" s="673"/>
      <c r="AG86" s="663"/>
      <c r="AH86" s="664"/>
      <c r="AI86" s="664"/>
      <c r="AJ86" s="664"/>
      <c r="AK86" s="664"/>
      <c r="AL86" s="664"/>
      <c r="AM86" s="664"/>
      <c r="AN86" s="665"/>
      <c r="AP86" s="663"/>
      <c r="AQ86" s="664"/>
      <c r="AR86" s="664"/>
      <c r="AS86" s="664"/>
      <c r="AT86" s="664"/>
      <c r="AU86" s="664"/>
      <c r="AV86" s="664"/>
      <c r="AW86" s="665"/>
      <c r="AY86" s="663"/>
      <c r="AZ86" s="664"/>
      <c r="BA86" s="664"/>
      <c r="BB86" s="664"/>
      <c r="BC86" s="664"/>
      <c r="BD86" s="664"/>
      <c r="BE86" s="664"/>
      <c r="BF86" s="665"/>
    </row>
    <row r="87" spans="1:58" ht="17.100000000000001" customHeight="1">
      <c r="A87" s="672"/>
      <c r="B87" s="305"/>
      <c r="C87" s="305"/>
      <c r="D87" s="305"/>
      <c r="E87" s="305"/>
      <c r="F87" s="305"/>
      <c r="G87" s="305"/>
      <c r="H87" s="673"/>
      <c r="I87" s="672"/>
      <c r="J87" s="305"/>
      <c r="K87" s="305"/>
      <c r="L87" s="305"/>
      <c r="M87" s="305"/>
      <c r="N87" s="305"/>
      <c r="O87" s="305"/>
      <c r="P87" s="673"/>
      <c r="Q87" s="672"/>
      <c r="R87" s="305"/>
      <c r="S87" s="305"/>
      <c r="T87" s="305"/>
      <c r="U87" s="305"/>
      <c r="V87" s="305"/>
      <c r="W87" s="305"/>
      <c r="X87" s="673"/>
      <c r="Y87" s="672"/>
      <c r="Z87" s="305"/>
      <c r="AA87" s="305"/>
      <c r="AB87" s="305"/>
      <c r="AC87" s="305"/>
      <c r="AD87" s="305"/>
      <c r="AE87" s="673"/>
      <c r="AG87" s="663"/>
      <c r="AH87" s="664"/>
      <c r="AI87" s="664"/>
      <c r="AJ87" s="664"/>
      <c r="AK87" s="664"/>
      <c r="AL87" s="664"/>
      <c r="AM87" s="664"/>
      <c r="AN87" s="665"/>
      <c r="AP87" s="663"/>
      <c r="AQ87" s="664"/>
      <c r="AR87" s="664"/>
      <c r="AS87" s="664"/>
      <c r="AT87" s="664"/>
      <c r="AU87" s="664"/>
      <c r="AV87" s="664"/>
      <c r="AW87" s="665"/>
      <c r="AY87" s="663"/>
      <c r="AZ87" s="664"/>
      <c r="BA87" s="664"/>
      <c r="BB87" s="664"/>
      <c r="BC87" s="664"/>
      <c r="BD87" s="664"/>
      <c r="BE87" s="664"/>
      <c r="BF87" s="665"/>
    </row>
    <row r="88" spans="1:58" ht="17.100000000000001" customHeight="1">
      <c r="A88" s="672"/>
      <c r="B88" s="305"/>
      <c r="C88" s="305"/>
      <c r="D88" s="305"/>
      <c r="E88" s="305"/>
      <c r="F88" s="305"/>
      <c r="G88" s="305"/>
      <c r="H88" s="673"/>
      <c r="I88" s="672"/>
      <c r="J88" s="305"/>
      <c r="K88" s="305"/>
      <c r="L88" s="305"/>
      <c r="M88" s="305"/>
      <c r="N88" s="305"/>
      <c r="O88" s="305"/>
      <c r="P88" s="673"/>
      <c r="Q88" s="672"/>
      <c r="R88" s="305"/>
      <c r="S88" s="305"/>
      <c r="T88" s="305"/>
      <c r="U88" s="305"/>
      <c r="V88" s="305"/>
      <c r="W88" s="305"/>
      <c r="X88" s="673"/>
      <c r="Y88" s="672"/>
      <c r="Z88" s="305"/>
      <c r="AA88" s="305"/>
      <c r="AB88" s="305"/>
      <c r="AC88" s="305"/>
      <c r="AD88" s="305"/>
      <c r="AE88" s="673"/>
      <c r="AG88" s="663"/>
      <c r="AH88" s="664"/>
      <c r="AI88" s="664"/>
      <c r="AJ88" s="664"/>
      <c r="AK88" s="664"/>
      <c r="AL88" s="664"/>
      <c r="AM88" s="664"/>
      <c r="AN88" s="665"/>
      <c r="AP88" s="663"/>
      <c r="AQ88" s="664"/>
      <c r="AR88" s="664"/>
      <c r="AS88" s="664"/>
      <c r="AT88" s="664"/>
      <c r="AU88" s="664"/>
      <c r="AV88" s="664"/>
      <c r="AW88" s="665"/>
      <c r="AY88" s="663"/>
      <c r="AZ88" s="664"/>
      <c r="BA88" s="664"/>
      <c r="BB88" s="664"/>
      <c r="BC88" s="664"/>
      <c r="BD88" s="664"/>
      <c r="BE88" s="664"/>
      <c r="BF88" s="665"/>
    </row>
    <row r="89" spans="1:58" ht="17.100000000000001" customHeight="1">
      <c r="A89" s="672"/>
      <c r="B89" s="305"/>
      <c r="C89" s="305"/>
      <c r="D89" s="305"/>
      <c r="E89" s="305"/>
      <c r="F89" s="305"/>
      <c r="G89" s="305"/>
      <c r="H89" s="673"/>
      <c r="I89" s="672"/>
      <c r="J89" s="305"/>
      <c r="K89" s="305"/>
      <c r="L89" s="305"/>
      <c r="M89" s="305"/>
      <c r="N89" s="305"/>
      <c r="O89" s="305"/>
      <c r="P89" s="673"/>
      <c r="Q89" s="672"/>
      <c r="R89" s="305"/>
      <c r="S89" s="305"/>
      <c r="T89" s="305"/>
      <c r="U89" s="305"/>
      <c r="V89" s="305"/>
      <c r="W89" s="305"/>
      <c r="X89" s="673"/>
      <c r="Y89" s="672"/>
      <c r="Z89" s="305"/>
      <c r="AA89" s="305"/>
      <c r="AB89" s="305"/>
      <c r="AC89" s="305"/>
      <c r="AD89" s="305"/>
      <c r="AE89" s="673"/>
      <c r="AG89" s="663"/>
      <c r="AH89" s="664"/>
      <c r="AI89" s="664"/>
      <c r="AJ89" s="664"/>
      <c r="AK89" s="664"/>
      <c r="AL89" s="664"/>
      <c r="AM89" s="664"/>
      <c r="AN89" s="665"/>
      <c r="AP89" s="663"/>
      <c r="AQ89" s="664"/>
      <c r="AR89" s="664"/>
      <c r="AS89" s="664"/>
      <c r="AT89" s="664"/>
      <c r="AU89" s="664"/>
      <c r="AV89" s="664"/>
      <c r="AW89" s="665"/>
      <c r="AY89" s="663"/>
      <c r="AZ89" s="664"/>
      <c r="BA89" s="664"/>
      <c r="BB89" s="664"/>
      <c r="BC89" s="664"/>
      <c r="BD89" s="664"/>
      <c r="BE89" s="664"/>
      <c r="BF89" s="665"/>
    </row>
    <row r="90" spans="1:58" ht="17.100000000000001" customHeight="1">
      <c r="A90" s="672"/>
      <c r="B90" s="305"/>
      <c r="C90" s="305"/>
      <c r="D90" s="305"/>
      <c r="E90" s="305"/>
      <c r="F90" s="305"/>
      <c r="G90" s="305"/>
      <c r="H90" s="673"/>
      <c r="I90" s="672"/>
      <c r="J90" s="305"/>
      <c r="K90" s="305"/>
      <c r="L90" s="305"/>
      <c r="M90" s="305"/>
      <c r="N90" s="305"/>
      <c r="O90" s="305"/>
      <c r="P90" s="673"/>
      <c r="Q90" s="672"/>
      <c r="R90" s="305"/>
      <c r="S90" s="305"/>
      <c r="T90" s="305"/>
      <c r="U90" s="305"/>
      <c r="V90" s="305"/>
      <c r="W90" s="305"/>
      <c r="X90" s="673"/>
      <c r="Y90" s="672"/>
      <c r="Z90" s="305"/>
      <c r="AA90" s="305"/>
      <c r="AB90" s="305"/>
      <c r="AC90" s="305"/>
      <c r="AD90" s="305"/>
      <c r="AE90" s="673"/>
      <c r="AG90" s="663"/>
      <c r="AH90" s="664"/>
      <c r="AI90" s="664"/>
      <c r="AJ90" s="664"/>
      <c r="AK90" s="664"/>
      <c r="AL90" s="664"/>
      <c r="AM90" s="664"/>
      <c r="AN90" s="665"/>
      <c r="AP90" s="663"/>
      <c r="AQ90" s="664"/>
      <c r="AR90" s="664"/>
      <c r="AS90" s="664"/>
      <c r="AT90" s="664"/>
      <c r="AU90" s="664"/>
      <c r="AV90" s="664"/>
      <c r="AW90" s="665"/>
      <c r="AY90" s="663"/>
      <c r="AZ90" s="664"/>
      <c r="BA90" s="664"/>
      <c r="BB90" s="664"/>
      <c r="BC90" s="664"/>
      <c r="BD90" s="664"/>
      <c r="BE90" s="664"/>
      <c r="BF90" s="665"/>
    </row>
    <row r="91" spans="1:58" ht="17.100000000000001" customHeight="1">
      <c r="A91" s="674"/>
      <c r="B91" s="675"/>
      <c r="C91" s="675"/>
      <c r="D91" s="675"/>
      <c r="E91" s="675"/>
      <c r="F91" s="675"/>
      <c r="G91" s="675"/>
      <c r="H91" s="676"/>
      <c r="I91" s="674"/>
      <c r="J91" s="675"/>
      <c r="K91" s="675"/>
      <c r="L91" s="675"/>
      <c r="M91" s="675"/>
      <c r="N91" s="675"/>
      <c r="O91" s="675"/>
      <c r="P91" s="676"/>
      <c r="Q91" s="674"/>
      <c r="R91" s="675"/>
      <c r="S91" s="675"/>
      <c r="T91" s="675"/>
      <c r="U91" s="675"/>
      <c r="V91" s="675"/>
      <c r="W91" s="675"/>
      <c r="X91" s="676"/>
      <c r="Y91" s="674"/>
      <c r="Z91" s="675"/>
      <c r="AA91" s="675"/>
      <c r="AB91" s="675"/>
      <c r="AC91" s="675"/>
      <c r="AD91" s="675"/>
      <c r="AE91" s="676"/>
      <c r="AG91" s="666"/>
      <c r="AH91" s="667"/>
      <c r="AI91" s="667"/>
      <c r="AJ91" s="667"/>
      <c r="AK91" s="667"/>
      <c r="AL91" s="667"/>
      <c r="AM91" s="667"/>
      <c r="AN91" s="668"/>
      <c r="AP91" s="666"/>
      <c r="AQ91" s="667"/>
      <c r="AR91" s="667"/>
      <c r="AS91" s="667"/>
      <c r="AT91" s="667"/>
      <c r="AU91" s="667"/>
      <c r="AV91" s="667"/>
      <c r="AW91" s="668"/>
      <c r="AY91" s="666"/>
      <c r="AZ91" s="667"/>
      <c r="BA91" s="667"/>
      <c r="BB91" s="667"/>
      <c r="BC91" s="667"/>
      <c r="BD91" s="667"/>
      <c r="BE91" s="667"/>
      <c r="BF91" s="668"/>
    </row>
    <row r="92" spans="1:58" ht="3" customHeight="1">
      <c r="A92" s="189"/>
      <c r="B92" s="3"/>
      <c r="C92" s="3"/>
      <c r="D92" s="3"/>
      <c r="E92" s="3"/>
      <c r="F92" s="3"/>
      <c r="G92" s="3"/>
      <c r="H92" s="187"/>
      <c r="I92" s="189"/>
      <c r="J92" s="3"/>
      <c r="K92" s="3"/>
      <c r="L92" s="3"/>
      <c r="M92" s="3"/>
      <c r="N92" s="3"/>
      <c r="O92" s="3"/>
      <c r="P92" s="187"/>
      <c r="Q92" s="189"/>
      <c r="R92" s="3"/>
      <c r="S92" s="3"/>
      <c r="T92" s="3"/>
      <c r="U92" s="3"/>
      <c r="V92" s="3"/>
      <c r="W92" s="3"/>
      <c r="X92" s="187"/>
      <c r="Y92" s="189"/>
      <c r="Z92" s="3"/>
      <c r="AA92" s="3"/>
      <c r="AB92" s="3"/>
      <c r="AC92" s="3"/>
      <c r="AD92" s="3"/>
      <c r="AE92" s="187"/>
    </row>
    <row r="93" spans="1:58" ht="17.100000000000001" customHeight="1">
      <c r="A93" s="660"/>
      <c r="B93" s="661"/>
      <c r="C93" s="661"/>
      <c r="D93" s="661"/>
      <c r="E93" s="661"/>
      <c r="F93" s="661"/>
      <c r="G93" s="661"/>
      <c r="H93" s="662"/>
      <c r="I93" s="660"/>
      <c r="J93" s="661"/>
      <c r="K93" s="661"/>
      <c r="L93" s="661"/>
      <c r="M93" s="661"/>
      <c r="N93" s="661"/>
      <c r="O93" s="661"/>
      <c r="P93" s="662"/>
      <c r="Q93" s="660"/>
      <c r="R93" s="661"/>
      <c r="S93" s="661"/>
      <c r="T93" s="661"/>
      <c r="U93" s="661"/>
      <c r="V93" s="661"/>
      <c r="W93" s="661"/>
      <c r="X93" s="662"/>
      <c r="Y93" s="660"/>
      <c r="Z93" s="661"/>
      <c r="AA93" s="661"/>
      <c r="AB93" s="661"/>
      <c r="AC93" s="661"/>
      <c r="AD93" s="661"/>
      <c r="AE93" s="662"/>
      <c r="AG93" s="677" t="s">
        <v>326</v>
      </c>
      <c r="AH93" s="661"/>
      <c r="AI93" s="661"/>
      <c r="AJ93" s="661"/>
      <c r="AK93" s="661"/>
      <c r="AL93" s="661"/>
      <c r="AM93" s="661"/>
      <c r="AN93" s="662"/>
      <c r="AP93" s="677" t="s">
        <v>327</v>
      </c>
      <c r="AQ93" s="661"/>
      <c r="AR93" s="661"/>
      <c r="AS93" s="661"/>
      <c r="AT93" s="661"/>
      <c r="AU93" s="661"/>
      <c r="AV93" s="661"/>
      <c r="AW93" s="662"/>
      <c r="AY93" s="677" t="s">
        <v>328</v>
      </c>
      <c r="AZ93" s="661"/>
      <c r="BA93" s="661"/>
      <c r="BB93" s="661"/>
      <c r="BC93" s="661"/>
      <c r="BD93" s="661"/>
      <c r="BE93" s="661"/>
      <c r="BF93" s="662"/>
    </row>
    <row r="94" spans="1:58" ht="17.100000000000001" customHeight="1">
      <c r="A94" s="663"/>
      <c r="B94" s="664"/>
      <c r="C94" s="664"/>
      <c r="D94" s="664"/>
      <c r="E94" s="664"/>
      <c r="F94" s="664"/>
      <c r="G94" s="664"/>
      <c r="H94" s="665"/>
      <c r="I94" s="663"/>
      <c r="J94" s="664"/>
      <c r="K94" s="664"/>
      <c r="L94" s="664"/>
      <c r="M94" s="664"/>
      <c r="N94" s="664"/>
      <c r="O94" s="664"/>
      <c r="P94" s="665"/>
      <c r="Q94" s="663"/>
      <c r="R94" s="664"/>
      <c r="S94" s="664"/>
      <c r="T94" s="664"/>
      <c r="U94" s="664"/>
      <c r="V94" s="664"/>
      <c r="W94" s="664"/>
      <c r="X94" s="665"/>
      <c r="Y94" s="663"/>
      <c r="Z94" s="664"/>
      <c r="AA94" s="664"/>
      <c r="AB94" s="664"/>
      <c r="AC94" s="664"/>
      <c r="AD94" s="664"/>
      <c r="AE94" s="665"/>
      <c r="AG94" s="663"/>
      <c r="AH94" s="664"/>
      <c r="AI94" s="664"/>
      <c r="AJ94" s="664"/>
      <c r="AK94" s="664"/>
      <c r="AL94" s="664"/>
      <c r="AM94" s="664"/>
      <c r="AN94" s="665"/>
      <c r="AP94" s="663"/>
      <c r="AQ94" s="664"/>
      <c r="AR94" s="664"/>
      <c r="AS94" s="664"/>
      <c r="AT94" s="664"/>
      <c r="AU94" s="664"/>
      <c r="AV94" s="664"/>
      <c r="AW94" s="665"/>
      <c r="AY94" s="663"/>
      <c r="AZ94" s="664"/>
      <c r="BA94" s="664"/>
      <c r="BB94" s="664"/>
      <c r="BC94" s="664"/>
      <c r="BD94" s="664"/>
      <c r="BE94" s="664"/>
      <c r="BF94" s="665"/>
    </row>
    <row r="95" spans="1:58" ht="17.100000000000001" customHeight="1">
      <c r="A95" s="663"/>
      <c r="B95" s="664"/>
      <c r="C95" s="664"/>
      <c r="D95" s="664"/>
      <c r="E95" s="664"/>
      <c r="F95" s="664"/>
      <c r="G95" s="664"/>
      <c r="H95" s="665"/>
      <c r="I95" s="663"/>
      <c r="J95" s="664"/>
      <c r="K95" s="664"/>
      <c r="L95" s="664"/>
      <c r="M95" s="664"/>
      <c r="N95" s="664"/>
      <c r="O95" s="664"/>
      <c r="P95" s="665"/>
      <c r="Q95" s="663"/>
      <c r="R95" s="664"/>
      <c r="S95" s="664"/>
      <c r="T95" s="664"/>
      <c r="U95" s="664"/>
      <c r="V95" s="664"/>
      <c r="W95" s="664"/>
      <c r="X95" s="665"/>
      <c r="Y95" s="663"/>
      <c r="Z95" s="664"/>
      <c r="AA95" s="664"/>
      <c r="AB95" s="664"/>
      <c r="AC95" s="664"/>
      <c r="AD95" s="664"/>
      <c r="AE95" s="665"/>
      <c r="AG95" s="663"/>
      <c r="AH95" s="664"/>
      <c r="AI95" s="664"/>
      <c r="AJ95" s="664"/>
      <c r="AK95" s="664"/>
      <c r="AL95" s="664"/>
      <c r="AM95" s="664"/>
      <c r="AN95" s="665"/>
      <c r="AP95" s="663"/>
      <c r="AQ95" s="664"/>
      <c r="AR95" s="664"/>
      <c r="AS95" s="664"/>
      <c r="AT95" s="664"/>
      <c r="AU95" s="664"/>
      <c r="AV95" s="664"/>
      <c r="AW95" s="665"/>
      <c r="AY95" s="663"/>
      <c r="AZ95" s="664"/>
      <c r="BA95" s="664"/>
      <c r="BB95" s="664"/>
      <c r="BC95" s="664"/>
      <c r="BD95" s="664"/>
      <c r="BE95" s="664"/>
      <c r="BF95" s="665"/>
    </row>
    <row r="96" spans="1:58" ht="17.100000000000001" customHeight="1">
      <c r="A96" s="663"/>
      <c r="B96" s="664"/>
      <c r="C96" s="664"/>
      <c r="D96" s="664"/>
      <c r="E96" s="664"/>
      <c r="F96" s="664"/>
      <c r="G96" s="664"/>
      <c r="H96" s="665"/>
      <c r="I96" s="663"/>
      <c r="J96" s="664"/>
      <c r="K96" s="664"/>
      <c r="L96" s="664"/>
      <c r="M96" s="664"/>
      <c r="N96" s="664"/>
      <c r="O96" s="664"/>
      <c r="P96" s="665"/>
      <c r="Q96" s="663"/>
      <c r="R96" s="664"/>
      <c r="S96" s="664"/>
      <c r="T96" s="664"/>
      <c r="U96" s="664"/>
      <c r="V96" s="664"/>
      <c r="W96" s="664"/>
      <c r="X96" s="665"/>
      <c r="Y96" s="663"/>
      <c r="Z96" s="664"/>
      <c r="AA96" s="664"/>
      <c r="AB96" s="664"/>
      <c r="AC96" s="664"/>
      <c r="AD96" s="664"/>
      <c r="AE96" s="665"/>
      <c r="AG96" s="663"/>
      <c r="AH96" s="664"/>
      <c r="AI96" s="664"/>
      <c r="AJ96" s="664"/>
      <c r="AK96" s="664"/>
      <c r="AL96" s="664"/>
      <c r="AM96" s="664"/>
      <c r="AN96" s="665"/>
      <c r="AP96" s="663"/>
      <c r="AQ96" s="664"/>
      <c r="AR96" s="664"/>
      <c r="AS96" s="664"/>
      <c r="AT96" s="664"/>
      <c r="AU96" s="664"/>
      <c r="AV96" s="664"/>
      <c r="AW96" s="665"/>
      <c r="AY96" s="663"/>
      <c r="AZ96" s="664"/>
      <c r="BA96" s="664"/>
      <c r="BB96" s="664"/>
      <c r="BC96" s="664"/>
      <c r="BD96" s="664"/>
      <c r="BE96" s="664"/>
      <c r="BF96" s="665"/>
    </row>
    <row r="97" spans="1:58" ht="17.100000000000001" customHeight="1">
      <c r="A97" s="663"/>
      <c r="B97" s="664"/>
      <c r="C97" s="664"/>
      <c r="D97" s="664"/>
      <c r="E97" s="664"/>
      <c r="F97" s="664"/>
      <c r="G97" s="664"/>
      <c r="H97" s="665"/>
      <c r="I97" s="663"/>
      <c r="J97" s="664"/>
      <c r="K97" s="664"/>
      <c r="L97" s="664"/>
      <c r="M97" s="664"/>
      <c r="N97" s="664"/>
      <c r="O97" s="664"/>
      <c r="P97" s="665"/>
      <c r="Q97" s="663"/>
      <c r="R97" s="664"/>
      <c r="S97" s="664"/>
      <c r="T97" s="664"/>
      <c r="U97" s="664"/>
      <c r="V97" s="664"/>
      <c r="W97" s="664"/>
      <c r="X97" s="665"/>
      <c r="Y97" s="663"/>
      <c r="Z97" s="664"/>
      <c r="AA97" s="664"/>
      <c r="AB97" s="664"/>
      <c r="AC97" s="664"/>
      <c r="AD97" s="664"/>
      <c r="AE97" s="665"/>
      <c r="AG97" s="663"/>
      <c r="AH97" s="664"/>
      <c r="AI97" s="664"/>
      <c r="AJ97" s="664"/>
      <c r="AK97" s="664"/>
      <c r="AL97" s="664"/>
      <c r="AM97" s="664"/>
      <c r="AN97" s="665"/>
      <c r="AP97" s="663"/>
      <c r="AQ97" s="664"/>
      <c r="AR97" s="664"/>
      <c r="AS97" s="664"/>
      <c r="AT97" s="664"/>
      <c r="AU97" s="664"/>
      <c r="AV97" s="664"/>
      <c r="AW97" s="665"/>
      <c r="AY97" s="663"/>
      <c r="AZ97" s="664"/>
      <c r="BA97" s="664"/>
      <c r="BB97" s="664"/>
      <c r="BC97" s="664"/>
      <c r="BD97" s="664"/>
      <c r="BE97" s="664"/>
      <c r="BF97" s="665"/>
    </row>
    <row r="98" spans="1:58" ht="17.100000000000001" customHeight="1">
      <c r="A98" s="663"/>
      <c r="B98" s="664"/>
      <c r="C98" s="664"/>
      <c r="D98" s="664"/>
      <c r="E98" s="664"/>
      <c r="F98" s="664"/>
      <c r="G98" s="664"/>
      <c r="H98" s="665"/>
      <c r="I98" s="663"/>
      <c r="J98" s="664"/>
      <c r="K98" s="664"/>
      <c r="L98" s="664"/>
      <c r="M98" s="664"/>
      <c r="N98" s="664"/>
      <c r="O98" s="664"/>
      <c r="P98" s="665"/>
      <c r="Q98" s="663"/>
      <c r="R98" s="664"/>
      <c r="S98" s="664"/>
      <c r="T98" s="664"/>
      <c r="U98" s="664"/>
      <c r="V98" s="664"/>
      <c r="W98" s="664"/>
      <c r="X98" s="665"/>
      <c r="Y98" s="663"/>
      <c r="Z98" s="664"/>
      <c r="AA98" s="664"/>
      <c r="AB98" s="664"/>
      <c r="AC98" s="664"/>
      <c r="AD98" s="664"/>
      <c r="AE98" s="665"/>
      <c r="AG98" s="663"/>
      <c r="AH98" s="664"/>
      <c r="AI98" s="664"/>
      <c r="AJ98" s="664"/>
      <c r="AK98" s="664"/>
      <c r="AL98" s="664"/>
      <c r="AM98" s="664"/>
      <c r="AN98" s="665"/>
      <c r="AP98" s="663"/>
      <c r="AQ98" s="664"/>
      <c r="AR98" s="664"/>
      <c r="AS98" s="664"/>
      <c r="AT98" s="664"/>
      <c r="AU98" s="664"/>
      <c r="AV98" s="664"/>
      <c r="AW98" s="665"/>
      <c r="AY98" s="663"/>
      <c r="AZ98" s="664"/>
      <c r="BA98" s="664"/>
      <c r="BB98" s="664"/>
      <c r="BC98" s="664"/>
      <c r="BD98" s="664"/>
      <c r="BE98" s="664"/>
      <c r="BF98" s="665"/>
    </row>
    <row r="99" spans="1:58" ht="16.95" customHeight="1">
      <c r="A99" s="666"/>
      <c r="B99" s="667"/>
      <c r="C99" s="667"/>
      <c r="D99" s="667"/>
      <c r="E99" s="667"/>
      <c r="F99" s="667"/>
      <c r="G99" s="667"/>
      <c r="H99" s="668"/>
      <c r="I99" s="666"/>
      <c r="J99" s="667"/>
      <c r="K99" s="667"/>
      <c r="L99" s="667"/>
      <c r="M99" s="667"/>
      <c r="N99" s="667"/>
      <c r="O99" s="667"/>
      <c r="P99" s="668"/>
      <c r="Q99" s="666"/>
      <c r="R99" s="667"/>
      <c r="S99" s="667"/>
      <c r="T99" s="667"/>
      <c r="U99" s="667"/>
      <c r="V99" s="667"/>
      <c r="W99" s="667"/>
      <c r="X99" s="668"/>
      <c r="Y99" s="666"/>
      <c r="Z99" s="667"/>
      <c r="AA99" s="667"/>
      <c r="AB99" s="667"/>
      <c r="AC99" s="667"/>
      <c r="AD99" s="667"/>
      <c r="AE99" s="668"/>
      <c r="AG99" s="666"/>
      <c r="AH99" s="667"/>
      <c r="AI99" s="667"/>
      <c r="AJ99" s="667"/>
      <c r="AK99" s="667"/>
      <c r="AL99" s="667"/>
      <c r="AM99" s="667"/>
      <c r="AN99" s="668"/>
      <c r="AP99" s="666"/>
      <c r="AQ99" s="667"/>
      <c r="AR99" s="667"/>
      <c r="AS99" s="667"/>
      <c r="AT99" s="667"/>
      <c r="AU99" s="667"/>
      <c r="AV99" s="667"/>
      <c r="AW99" s="668"/>
      <c r="AY99" s="666"/>
      <c r="AZ99" s="667"/>
      <c r="BA99" s="667"/>
      <c r="BB99" s="667"/>
      <c r="BC99" s="667"/>
      <c r="BD99" s="667"/>
      <c r="BE99" s="667"/>
      <c r="BF99" s="668"/>
    </row>
    <row r="100" spans="1:58" ht="1.2"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58" ht="17.100000000000001" customHeight="1">
      <c r="A101" s="669"/>
      <c r="B101" s="670"/>
      <c r="C101" s="670"/>
      <c r="D101" s="670"/>
      <c r="E101" s="670"/>
      <c r="F101" s="670"/>
      <c r="G101" s="670"/>
      <c r="H101" s="671"/>
      <c r="I101" s="669"/>
      <c r="J101" s="670"/>
      <c r="K101" s="670"/>
      <c r="L101" s="670"/>
      <c r="M101" s="670"/>
      <c r="N101" s="670"/>
      <c r="O101" s="670"/>
      <c r="P101" s="671"/>
      <c r="Q101" s="669"/>
      <c r="R101" s="670"/>
      <c r="S101" s="670"/>
      <c r="T101" s="670"/>
      <c r="U101" s="670"/>
      <c r="V101" s="670"/>
      <c r="W101" s="670"/>
      <c r="X101" s="671"/>
      <c r="Y101" s="669"/>
      <c r="Z101" s="670"/>
      <c r="AA101" s="670"/>
      <c r="AB101" s="670"/>
      <c r="AC101" s="670"/>
      <c r="AD101" s="670"/>
      <c r="AE101" s="671"/>
    </row>
    <row r="102" spans="1:58" ht="17.100000000000001" customHeight="1">
      <c r="A102" s="672"/>
      <c r="B102" s="305"/>
      <c r="C102" s="305"/>
      <c r="D102" s="305"/>
      <c r="E102" s="305"/>
      <c r="F102" s="305"/>
      <c r="G102" s="305"/>
      <c r="H102" s="673"/>
      <c r="I102" s="672"/>
      <c r="J102" s="305"/>
      <c r="K102" s="305"/>
      <c r="L102" s="305"/>
      <c r="M102" s="305"/>
      <c r="N102" s="305"/>
      <c r="O102" s="305"/>
      <c r="P102" s="673"/>
      <c r="Q102" s="672"/>
      <c r="R102" s="305"/>
      <c r="S102" s="305"/>
      <c r="T102" s="305"/>
      <c r="U102" s="305"/>
      <c r="V102" s="305"/>
      <c r="W102" s="305"/>
      <c r="X102" s="673"/>
      <c r="Y102" s="672"/>
      <c r="Z102" s="305"/>
      <c r="AA102" s="305"/>
      <c r="AB102" s="305"/>
      <c r="AC102" s="305"/>
      <c r="AD102" s="305"/>
      <c r="AE102" s="673"/>
      <c r="AG102" s="677" t="s">
        <v>329</v>
      </c>
      <c r="AH102" s="661"/>
      <c r="AI102" s="661"/>
      <c r="AJ102" s="661"/>
      <c r="AK102" s="661"/>
      <c r="AL102" s="661"/>
      <c r="AM102" s="661"/>
      <c r="AN102" s="662"/>
      <c r="AP102" s="677" t="s">
        <v>330</v>
      </c>
      <c r="AQ102" s="661"/>
      <c r="AR102" s="661"/>
      <c r="AS102" s="661"/>
      <c r="AT102" s="661"/>
      <c r="AU102" s="661"/>
      <c r="AV102" s="661"/>
      <c r="AW102" s="662"/>
      <c r="AY102" s="677" t="s">
        <v>331</v>
      </c>
      <c r="AZ102" s="661"/>
      <c r="BA102" s="661"/>
      <c r="BB102" s="661"/>
      <c r="BC102" s="661"/>
      <c r="BD102" s="661"/>
      <c r="BE102" s="661"/>
      <c r="BF102" s="662"/>
    </row>
    <row r="103" spans="1:58" ht="17.100000000000001" customHeight="1">
      <c r="A103" s="672"/>
      <c r="B103" s="305"/>
      <c r="C103" s="305"/>
      <c r="D103" s="305"/>
      <c r="E103" s="305"/>
      <c r="F103" s="305"/>
      <c r="G103" s="305"/>
      <c r="H103" s="673"/>
      <c r="I103" s="672"/>
      <c r="J103" s="305"/>
      <c r="K103" s="305"/>
      <c r="L103" s="305"/>
      <c r="M103" s="305"/>
      <c r="N103" s="305"/>
      <c r="O103" s="305"/>
      <c r="P103" s="673"/>
      <c r="Q103" s="672"/>
      <c r="R103" s="305"/>
      <c r="S103" s="305"/>
      <c r="T103" s="305"/>
      <c r="U103" s="305"/>
      <c r="V103" s="305"/>
      <c r="W103" s="305"/>
      <c r="X103" s="673"/>
      <c r="Y103" s="672"/>
      <c r="Z103" s="305"/>
      <c r="AA103" s="305"/>
      <c r="AB103" s="305"/>
      <c r="AC103" s="305"/>
      <c r="AD103" s="305"/>
      <c r="AE103" s="673"/>
      <c r="AG103" s="663"/>
      <c r="AH103" s="664"/>
      <c r="AI103" s="664"/>
      <c r="AJ103" s="664"/>
      <c r="AK103" s="664"/>
      <c r="AL103" s="664"/>
      <c r="AM103" s="664"/>
      <c r="AN103" s="665"/>
      <c r="AP103" s="663"/>
      <c r="AQ103" s="664"/>
      <c r="AR103" s="664"/>
      <c r="AS103" s="664"/>
      <c r="AT103" s="664"/>
      <c r="AU103" s="664"/>
      <c r="AV103" s="664"/>
      <c r="AW103" s="665"/>
      <c r="AY103" s="663"/>
      <c r="AZ103" s="664"/>
      <c r="BA103" s="664"/>
      <c r="BB103" s="664"/>
      <c r="BC103" s="664"/>
      <c r="BD103" s="664"/>
      <c r="BE103" s="664"/>
      <c r="BF103" s="665"/>
    </row>
    <row r="104" spans="1:58" ht="17.100000000000001" customHeight="1">
      <c r="A104" s="672"/>
      <c r="B104" s="305"/>
      <c r="C104" s="305"/>
      <c r="D104" s="305"/>
      <c r="E104" s="305"/>
      <c r="F104" s="305"/>
      <c r="G104" s="305"/>
      <c r="H104" s="673"/>
      <c r="I104" s="672"/>
      <c r="J104" s="305"/>
      <c r="K104" s="305"/>
      <c r="L104" s="305"/>
      <c r="M104" s="305"/>
      <c r="N104" s="305"/>
      <c r="O104" s="305"/>
      <c r="P104" s="673"/>
      <c r="Q104" s="672"/>
      <c r="R104" s="305"/>
      <c r="S104" s="305"/>
      <c r="T104" s="305"/>
      <c r="U104" s="305"/>
      <c r="V104" s="305"/>
      <c r="W104" s="305"/>
      <c r="X104" s="673"/>
      <c r="Y104" s="672"/>
      <c r="Z104" s="305"/>
      <c r="AA104" s="305"/>
      <c r="AB104" s="305"/>
      <c r="AC104" s="305"/>
      <c r="AD104" s="305"/>
      <c r="AE104" s="673"/>
      <c r="AG104" s="663"/>
      <c r="AH104" s="664"/>
      <c r="AI104" s="664"/>
      <c r="AJ104" s="664"/>
      <c r="AK104" s="664"/>
      <c r="AL104" s="664"/>
      <c r="AM104" s="664"/>
      <c r="AN104" s="665"/>
      <c r="AP104" s="663"/>
      <c r="AQ104" s="664"/>
      <c r="AR104" s="664"/>
      <c r="AS104" s="664"/>
      <c r="AT104" s="664"/>
      <c r="AU104" s="664"/>
      <c r="AV104" s="664"/>
      <c r="AW104" s="665"/>
      <c r="AY104" s="663"/>
      <c r="AZ104" s="664"/>
      <c r="BA104" s="664"/>
      <c r="BB104" s="664"/>
      <c r="BC104" s="664"/>
      <c r="BD104" s="664"/>
      <c r="BE104" s="664"/>
      <c r="BF104" s="665"/>
    </row>
    <row r="105" spans="1:58" ht="17.100000000000001" customHeight="1">
      <c r="A105" s="672"/>
      <c r="B105" s="305"/>
      <c r="C105" s="305"/>
      <c r="D105" s="305"/>
      <c r="E105" s="305"/>
      <c r="F105" s="305"/>
      <c r="G105" s="305"/>
      <c r="H105" s="673"/>
      <c r="I105" s="672"/>
      <c r="J105" s="305"/>
      <c r="K105" s="305"/>
      <c r="L105" s="305"/>
      <c r="M105" s="305"/>
      <c r="N105" s="305"/>
      <c r="O105" s="305"/>
      <c r="P105" s="673"/>
      <c r="Q105" s="672"/>
      <c r="R105" s="305"/>
      <c r="S105" s="305"/>
      <c r="T105" s="305"/>
      <c r="U105" s="305"/>
      <c r="V105" s="305"/>
      <c r="W105" s="305"/>
      <c r="X105" s="673"/>
      <c r="Y105" s="672"/>
      <c r="Z105" s="305"/>
      <c r="AA105" s="305"/>
      <c r="AB105" s="305"/>
      <c r="AC105" s="305"/>
      <c r="AD105" s="305"/>
      <c r="AE105" s="673"/>
      <c r="AG105" s="663"/>
      <c r="AH105" s="664"/>
      <c r="AI105" s="664"/>
      <c r="AJ105" s="664"/>
      <c r="AK105" s="664"/>
      <c r="AL105" s="664"/>
      <c r="AM105" s="664"/>
      <c r="AN105" s="665"/>
      <c r="AP105" s="663"/>
      <c r="AQ105" s="664"/>
      <c r="AR105" s="664"/>
      <c r="AS105" s="664"/>
      <c r="AT105" s="664"/>
      <c r="AU105" s="664"/>
      <c r="AV105" s="664"/>
      <c r="AW105" s="665"/>
      <c r="AY105" s="663"/>
      <c r="AZ105" s="664"/>
      <c r="BA105" s="664"/>
      <c r="BB105" s="664"/>
      <c r="BC105" s="664"/>
      <c r="BD105" s="664"/>
      <c r="BE105" s="664"/>
      <c r="BF105" s="665"/>
    </row>
    <row r="106" spans="1:58" ht="17.100000000000001" customHeight="1">
      <c r="A106" s="672"/>
      <c r="B106" s="305"/>
      <c r="C106" s="305"/>
      <c r="D106" s="305"/>
      <c r="E106" s="305"/>
      <c r="F106" s="305"/>
      <c r="G106" s="305"/>
      <c r="H106" s="673"/>
      <c r="I106" s="672"/>
      <c r="J106" s="305"/>
      <c r="K106" s="305"/>
      <c r="L106" s="305"/>
      <c r="M106" s="305"/>
      <c r="N106" s="305"/>
      <c r="O106" s="305"/>
      <c r="P106" s="673"/>
      <c r="Q106" s="672"/>
      <c r="R106" s="305"/>
      <c r="S106" s="305"/>
      <c r="T106" s="305"/>
      <c r="U106" s="305"/>
      <c r="V106" s="305"/>
      <c r="W106" s="305"/>
      <c r="X106" s="673"/>
      <c r="Y106" s="672"/>
      <c r="Z106" s="305"/>
      <c r="AA106" s="305"/>
      <c r="AB106" s="305"/>
      <c r="AC106" s="305"/>
      <c r="AD106" s="305"/>
      <c r="AE106" s="673"/>
      <c r="AG106" s="663"/>
      <c r="AH106" s="664"/>
      <c r="AI106" s="664"/>
      <c r="AJ106" s="664"/>
      <c r="AK106" s="664"/>
      <c r="AL106" s="664"/>
      <c r="AM106" s="664"/>
      <c r="AN106" s="665"/>
      <c r="AP106" s="663"/>
      <c r="AQ106" s="664"/>
      <c r="AR106" s="664"/>
      <c r="AS106" s="664"/>
      <c r="AT106" s="664"/>
      <c r="AU106" s="664"/>
      <c r="AV106" s="664"/>
      <c r="AW106" s="665"/>
      <c r="AY106" s="663"/>
      <c r="AZ106" s="664"/>
      <c r="BA106" s="664"/>
      <c r="BB106" s="664"/>
      <c r="BC106" s="664"/>
      <c r="BD106" s="664"/>
      <c r="BE106" s="664"/>
      <c r="BF106" s="665"/>
    </row>
    <row r="107" spans="1:58" ht="17.100000000000001" customHeight="1">
      <c r="A107" s="672"/>
      <c r="B107" s="305"/>
      <c r="C107" s="305"/>
      <c r="D107" s="305"/>
      <c r="E107" s="305"/>
      <c r="F107" s="305"/>
      <c r="G107" s="305"/>
      <c r="H107" s="673"/>
      <c r="I107" s="672"/>
      <c r="J107" s="305"/>
      <c r="K107" s="305"/>
      <c r="L107" s="305"/>
      <c r="M107" s="305"/>
      <c r="N107" s="305"/>
      <c r="O107" s="305"/>
      <c r="P107" s="673"/>
      <c r="Q107" s="672"/>
      <c r="R107" s="305"/>
      <c r="S107" s="305"/>
      <c r="T107" s="305"/>
      <c r="U107" s="305"/>
      <c r="V107" s="305"/>
      <c r="W107" s="305"/>
      <c r="X107" s="673"/>
      <c r="Y107" s="672"/>
      <c r="Z107" s="305"/>
      <c r="AA107" s="305"/>
      <c r="AB107" s="305"/>
      <c r="AC107" s="305"/>
      <c r="AD107" s="305"/>
      <c r="AE107" s="673"/>
      <c r="AG107" s="663"/>
      <c r="AH107" s="664"/>
      <c r="AI107" s="664"/>
      <c r="AJ107" s="664"/>
      <c r="AK107" s="664"/>
      <c r="AL107" s="664"/>
      <c r="AM107" s="664"/>
      <c r="AN107" s="665"/>
      <c r="AP107" s="663"/>
      <c r="AQ107" s="664"/>
      <c r="AR107" s="664"/>
      <c r="AS107" s="664"/>
      <c r="AT107" s="664"/>
      <c r="AU107" s="664"/>
      <c r="AV107" s="664"/>
      <c r="AW107" s="665"/>
      <c r="AY107" s="663"/>
      <c r="AZ107" s="664"/>
      <c r="BA107" s="664"/>
      <c r="BB107" s="664"/>
      <c r="BC107" s="664"/>
      <c r="BD107" s="664"/>
      <c r="BE107" s="664"/>
      <c r="BF107" s="665"/>
    </row>
    <row r="108" spans="1:58" ht="17.100000000000001" customHeight="1">
      <c r="A108" s="674"/>
      <c r="B108" s="675"/>
      <c r="C108" s="675"/>
      <c r="D108" s="675"/>
      <c r="E108" s="675"/>
      <c r="F108" s="675"/>
      <c r="G108" s="675"/>
      <c r="H108" s="676"/>
      <c r="I108" s="674"/>
      <c r="J108" s="675"/>
      <c r="K108" s="675"/>
      <c r="L108" s="675"/>
      <c r="M108" s="675"/>
      <c r="N108" s="675"/>
      <c r="O108" s="675"/>
      <c r="P108" s="676"/>
      <c r="Q108" s="674"/>
      <c r="R108" s="675"/>
      <c r="S108" s="675"/>
      <c r="T108" s="675"/>
      <c r="U108" s="675"/>
      <c r="V108" s="675"/>
      <c r="W108" s="675"/>
      <c r="X108" s="676"/>
      <c r="Y108" s="674"/>
      <c r="Z108" s="675"/>
      <c r="AA108" s="675"/>
      <c r="AB108" s="675"/>
      <c r="AC108" s="675"/>
      <c r="AD108" s="675"/>
      <c r="AE108" s="676"/>
      <c r="AG108" s="666"/>
      <c r="AH108" s="667"/>
      <c r="AI108" s="667"/>
      <c r="AJ108" s="667"/>
      <c r="AK108" s="667"/>
      <c r="AL108" s="667"/>
      <c r="AM108" s="667"/>
      <c r="AN108" s="668"/>
      <c r="AP108" s="666"/>
      <c r="AQ108" s="667"/>
      <c r="AR108" s="667"/>
      <c r="AS108" s="667"/>
      <c r="AT108" s="667"/>
      <c r="AU108" s="667"/>
      <c r="AV108" s="667"/>
      <c r="AW108" s="668"/>
      <c r="AY108" s="666"/>
      <c r="AZ108" s="667"/>
      <c r="BA108" s="667"/>
      <c r="BB108" s="667"/>
      <c r="BC108" s="667"/>
      <c r="BD108" s="667"/>
      <c r="BE108" s="667"/>
      <c r="BF108" s="668"/>
    </row>
    <row r="109" spans="1:58" ht="3" customHeight="1">
      <c r="A109" s="189"/>
      <c r="B109" s="3"/>
      <c r="C109" s="3"/>
      <c r="D109" s="3"/>
      <c r="E109" s="3"/>
      <c r="F109" s="3"/>
      <c r="G109" s="3"/>
      <c r="H109" s="187"/>
      <c r="I109" s="189"/>
      <c r="J109" s="3"/>
      <c r="K109" s="3"/>
      <c r="L109" s="3"/>
      <c r="M109" s="3"/>
      <c r="N109" s="3"/>
      <c r="O109" s="3"/>
      <c r="P109" s="187"/>
      <c r="Q109" s="189"/>
      <c r="R109" s="3"/>
      <c r="S109" s="3"/>
      <c r="T109" s="3"/>
      <c r="U109" s="3"/>
      <c r="V109" s="3"/>
      <c r="W109" s="3"/>
      <c r="X109" s="187"/>
      <c r="Y109" s="189"/>
      <c r="Z109" s="3"/>
      <c r="AA109" s="3"/>
      <c r="AB109" s="3"/>
      <c r="AC109" s="3"/>
      <c r="AD109" s="3"/>
      <c r="AE109" s="187"/>
    </row>
    <row r="110" spans="1:58" ht="17.100000000000001" customHeight="1">
      <c r="A110" s="660"/>
      <c r="B110" s="661"/>
      <c r="C110" s="661"/>
      <c r="D110" s="661"/>
      <c r="E110" s="661"/>
      <c r="F110" s="661"/>
      <c r="G110" s="661"/>
      <c r="H110" s="662"/>
      <c r="I110" s="660"/>
      <c r="J110" s="661"/>
      <c r="K110" s="661"/>
      <c r="L110" s="661"/>
      <c r="M110" s="661"/>
      <c r="N110" s="661"/>
      <c r="O110" s="661"/>
      <c r="P110" s="662"/>
      <c r="Q110" s="660"/>
      <c r="R110" s="661"/>
      <c r="S110" s="661"/>
      <c r="T110" s="661"/>
      <c r="U110" s="661"/>
      <c r="V110" s="661"/>
      <c r="W110" s="661"/>
      <c r="X110" s="662"/>
      <c r="Y110" s="660"/>
      <c r="Z110" s="661"/>
      <c r="AA110" s="661"/>
      <c r="AB110" s="661"/>
      <c r="AC110" s="661"/>
      <c r="AD110" s="661"/>
      <c r="AE110" s="662"/>
      <c r="AG110" s="677" t="s">
        <v>367</v>
      </c>
      <c r="AH110" s="661"/>
      <c r="AI110" s="661"/>
      <c r="AJ110" s="661"/>
      <c r="AK110" s="661"/>
      <c r="AL110" s="661"/>
      <c r="AM110" s="661"/>
      <c r="AN110" s="662"/>
      <c r="AP110" s="677" t="s">
        <v>332</v>
      </c>
      <c r="AQ110" s="661"/>
      <c r="AR110" s="661"/>
      <c r="AS110" s="661"/>
      <c r="AT110" s="661"/>
      <c r="AU110" s="661"/>
      <c r="AV110" s="661"/>
      <c r="AW110" s="662"/>
      <c r="AY110" s="677" t="s">
        <v>333</v>
      </c>
      <c r="AZ110" s="661"/>
      <c r="BA110" s="661"/>
      <c r="BB110" s="661"/>
      <c r="BC110" s="661"/>
      <c r="BD110" s="661"/>
      <c r="BE110" s="661"/>
      <c r="BF110" s="662"/>
    </row>
    <row r="111" spans="1:58" ht="17.100000000000001" customHeight="1">
      <c r="A111" s="663"/>
      <c r="B111" s="664"/>
      <c r="C111" s="664"/>
      <c r="D111" s="664"/>
      <c r="E111" s="664"/>
      <c r="F111" s="664"/>
      <c r="G111" s="664"/>
      <c r="H111" s="665"/>
      <c r="I111" s="663"/>
      <c r="J111" s="664"/>
      <c r="K111" s="664"/>
      <c r="L111" s="664"/>
      <c r="M111" s="664"/>
      <c r="N111" s="664"/>
      <c r="O111" s="664"/>
      <c r="P111" s="665"/>
      <c r="Q111" s="663"/>
      <c r="R111" s="664"/>
      <c r="S111" s="664"/>
      <c r="T111" s="664"/>
      <c r="U111" s="664"/>
      <c r="V111" s="664"/>
      <c r="W111" s="664"/>
      <c r="X111" s="665"/>
      <c r="Y111" s="663"/>
      <c r="Z111" s="664"/>
      <c r="AA111" s="664"/>
      <c r="AB111" s="664"/>
      <c r="AC111" s="664"/>
      <c r="AD111" s="664"/>
      <c r="AE111" s="665"/>
      <c r="AG111" s="663"/>
      <c r="AH111" s="664"/>
      <c r="AI111" s="664"/>
      <c r="AJ111" s="664"/>
      <c r="AK111" s="664"/>
      <c r="AL111" s="664"/>
      <c r="AM111" s="664"/>
      <c r="AN111" s="665"/>
      <c r="AP111" s="663"/>
      <c r="AQ111" s="664"/>
      <c r="AR111" s="664"/>
      <c r="AS111" s="664"/>
      <c r="AT111" s="664"/>
      <c r="AU111" s="664"/>
      <c r="AV111" s="664"/>
      <c r="AW111" s="665"/>
      <c r="AY111" s="663"/>
      <c r="AZ111" s="664"/>
      <c r="BA111" s="664"/>
      <c r="BB111" s="664"/>
      <c r="BC111" s="664"/>
      <c r="BD111" s="664"/>
      <c r="BE111" s="664"/>
      <c r="BF111" s="665"/>
    </row>
    <row r="112" spans="1:58" ht="17.100000000000001" customHeight="1">
      <c r="A112" s="663"/>
      <c r="B112" s="664"/>
      <c r="C112" s="664"/>
      <c r="D112" s="664"/>
      <c r="E112" s="664"/>
      <c r="F112" s="664"/>
      <c r="G112" s="664"/>
      <c r="H112" s="665"/>
      <c r="I112" s="663"/>
      <c r="J112" s="664"/>
      <c r="K112" s="664"/>
      <c r="L112" s="664"/>
      <c r="M112" s="664"/>
      <c r="N112" s="664"/>
      <c r="O112" s="664"/>
      <c r="P112" s="665"/>
      <c r="Q112" s="663"/>
      <c r="R112" s="664"/>
      <c r="S112" s="664"/>
      <c r="T112" s="664"/>
      <c r="U112" s="664"/>
      <c r="V112" s="664"/>
      <c r="W112" s="664"/>
      <c r="X112" s="665"/>
      <c r="Y112" s="663"/>
      <c r="Z112" s="664"/>
      <c r="AA112" s="664"/>
      <c r="AB112" s="664"/>
      <c r="AC112" s="664"/>
      <c r="AD112" s="664"/>
      <c r="AE112" s="665"/>
      <c r="AG112" s="663"/>
      <c r="AH112" s="664"/>
      <c r="AI112" s="664"/>
      <c r="AJ112" s="664"/>
      <c r="AK112" s="664"/>
      <c r="AL112" s="664"/>
      <c r="AM112" s="664"/>
      <c r="AN112" s="665"/>
      <c r="AP112" s="663"/>
      <c r="AQ112" s="664"/>
      <c r="AR112" s="664"/>
      <c r="AS112" s="664"/>
      <c r="AT112" s="664"/>
      <c r="AU112" s="664"/>
      <c r="AV112" s="664"/>
      <c r="AW112" s="665"/>
      <c r="AY112" s="663"/>
      <c r="AZ112" s="664"/>
      <c r="BA112" s="664"/>
      <c r="BB112" s="664"/>
      <c r="BC112" s="664"/>
      <c r="BD112" s="664"/>
      <c r="BE112" s="664"/>
      <c r="BF112" s="665"/>
    </row>
    <row r="113" spans="1:58" ht="17.100000000000001" customHeight="1">
      <c r="A113" s="663"/>
      <c r="B113" s="664"/>
      <c r="C113" s="664"/>
      <c r="D113" s="664"/>
      <c r="E113" s="664"/>
      <c r="F113" s="664"/>
      <c r="G113" s="664"/>
      <c r="H113" s="665"/>
      <c r="I113" s="663"/>
      <c r="J113" s="664"/>
      <c r="K113" s="664"/>
      <c r="L113" s="664"/>
      <c r="M113" s="664"/>
      <c r="N113" s="664"/>
      <c r="O113" s="664"/>
      <c r="P113" s="665"/>
      <c r="Q113" s="663"/>
      <c r="R113" s="664"/>
      <c r="S113" s="664"/>
      <c r="T113" s="664"/>
      <c r="U113" s="664"/>
      <c r="V113" s="664"/>
      <c r="W113" s="664"/>
      <c r="X113" s="665"/>
      <c r="Y113" s="663"/>
      <c r="Z113" s="664"/>
      <c r="AA113" s="664"/>
      <c r="AB113" s="664"/>
      <c r="AC113" s="664"/>
      <c r="AD113" s="664"/>
      <c r="AE113" s="665"/>
      <c r="AG113" s="663"/>
      <c r="AH113" s="664"/>
      <c r="AI113" s="664"/>
      <c r="AJ113" s="664"/>
      <c r="AK113" s="664"/>
      <c r="AL113" s="664"/>
      <c r="AM113" s="664"/>
      <c r="AN113" s="665"/>
      <c r="AP113" s="663"/>
      <c r="AQ113" s="664"/>
      <c r="AR113" s="664"/>
      <c r="AS113" s="664"/>
      <c r="AT113" s="664"/>
      <c r="AU113" s="664"/>
      <c r="AV113" s="664"/>
      <c r="AW113" s="665"/>
      <c r="AY113" s="663"/>
      <c r="AZ113" s="664"/>
      <c r="BA113" s="664"/>
      <c r="BB113" s="664"/>
      <c r="BC113" s="664"/>
      <c r="BD113" s="664"/>
      <c r="BE113" s="664"/>
      <c r="BF113" s="665"/>
    </row>
    <row r="114" spans="1:58" ht="17.100000000000001" customHeight="1">
      <c r="A114" s="663"/>
      <c r="B114" s="664"/>
      <c r="C114" s="664"/>
      <c r="D114" s="664"/>
      <c r="E114" s="664"/>
      <c r="F114" s="664"/>
      <c r="G114" s="664"/>
      <c r="H114" s="665"/>
      <c r="I114" s="663"/>
      <c r="J114" s="664"/>
      <c r="K114" s="664"/>
      <c r="L114" s="664"/>
      <c r="M114" s="664"/>
      <c r="N114" s="664"/>
      <c r="O114" s="664"/>
      <c r="P114" s="665"/>
      <c r="Q114" s="663"/>
      <c r="R114" s="664"/>
      <c r="S114" s="664"/>
      <c r="T114" s="664"/>
      <c r="U114" s="664"/>
      <c r="V114" s="664"/>
      <c r="W114" s="664"/>
      <c r="X114" s="665"/>
      <c r="Y114" s="663"/>
      <c r="Z114" s="664"/>
      <c r="AA114" s="664"/>
      <c r="AB114" s="664"/>
      <c r="AC114" s="664"/>
      <c r="AD114" s="664"/>
      <c r="AE114" s="665"/>
      <c r="AG114" s="663"/>
      <c r="AH114" s="664"/>
      <c r="AI114" s="664"/>
      <c r="AJ114" s="664"/>
      <c r="AK114" s="664"/>
      <c r="AL114" s="664"/>
      <c r="AM114" s="664"/>
      <c r="AN114" s="665"/>
      <c r="AP114" s="663"/>
      <c r="AQ114" s="664"/>
      <c r="AR114" s="664"/>
      <c r="AS114" s="664"/>
      <c r="AT114" s="664"/>
      <c r="AU114" s="664"/>
      <c r="AV114" s="664"/>
      <c r="AW114" s="665"/>
      <c r="AY114" s="663"/>
      <c r="AZ114" s="664"/>
      <c r="BA114" s="664"/>
      <c r="BB114" s="664"/>
      <c r="BC114" s="664"/>
      <c r="BD114" s="664"/>
      <c r="BE114" s="664"/>
      <c r="BF114" s="665"/>
    </row>
    <row r="115" spans="1:58" ht="17.100000000000001" customHeight="1">
      <c r="A115" s="663"/>
      <c r="B115" s="664"/>
      <c r="C115" s="664"/>
      <c r="D115" s="664"/>
      <c r="E115" s="664"/>
      <c r="F115" s="664"/>
      <c r="G115" s="664"/>
      <c r="H115" s="665"/>
      <c r="I115" s="663"/>
      <c r="J115" s="664"/>
      <c r="K115" s="664"/>
      <c r="L115" s="664"/>
      <c r="M115" s="664"/>
      <c r="N115" s="664"/>
      <c r="O115" s="664"/>
      <c r="P115" s="665"/>
      <c r="Q115" s="663"/>
      <c r="R115" s="664"/>
      <c r="S115" s="664"/>
      <c r="T115" s="664"/>
      <c r="U115" s="664"/>
      <c r="V115" s="664"/>
      <c r="W115" s="664"/>
      <c r="X115" s="665"/>
      <c r="Y115" s="663"/>
      <c r="Z115" s="664"/>
      <c r="AA115" s="664"/>
      <c r="AB115" s="664"/>
      <c r="AC115" s="664"/>
      <c r="AD115" s="664"/>
      <c r="AE115" s="665"/>
      <c r="AG115" s="663"/>
      <c r="AH115" s="664"/>
      <c r="AI115" s="664"/>
      <c r="AJ115" s="664"/>
      <c r="AK115" s="664"/>
      <c r="AL115" s="664"/>
      <c r="AM115" s="664"/>
      <c r="AN115" s="665"/>
      <c r="AP115" s="663"/>
      <c r="AQ115" s="664"/>
      <c r="AR115" s="664"/>
      <c r="AS115" s="664"/>
      <c r="AT115" s="664"/>
      <c r="AU115" s="664"/>
      <c r="AV115" s="664"/>
      <c r="AW115" s="665"/>
      <c r="AY115" s="663"/>
      <c r="AZ115" s="664"/>
      <c r="BA115" s="664"/>
      <c r="BB115" s="664"/>
      <c r="BC115" s="664"/>
      <c r="BD115" s="664"/>
      <c r="BE115" s="664"/>
      <c r="BF115" s="665"/>
    </row>
    <row r="116" spans="1:58" ht="17.100000000000001" customHeight="1">
      <c r="A116" s="666"/>
      <c r="B116" s="667"/>
      <c r="C116" s="667"/>
      <c r="D116" s="667"/>
      <c r="E116" s="667"/>
      <c r="F116" s="667"/>
      <c r="G116" s="667"/>
      <c r="H116" s="668"/>
      <c r="I116" s="666"/>
      <c r="J116" s="667"/>
      <c r="K116" s="667"/>
      <c r="L116" s="667"/>
      <c r="M116" s="667"/>
      <c r="N116" s="667"/>
      <c r="O116" s="667"/>
      <c r="P116" s="668"/>
      <c r="Q116" s="666"/>
      <c r="R116" s="667"/>
      <c r="S116" s="667"/>
      <c r="T116" s="667"/>
      <c r="U116" s="667"/>
      <c r="V116" s="667"/>
      <c r="W116" s="667"/>
      <c r="X116" s="668"/>
      <c r="Y116" s="666"/>
      <c r="Z116" s="667"/>
      <c r="AA116" s="667"/>
      <c r="AB116" s="667"/>
      <c r="AC116" s="667"/>
      <c r="AD116" s="667"/>
      <c r="AE116" s="668"/>
      <c r="AG116" s="666"/>
      <c r="AH116" s="667"/>
      <c r="AI116" s="667"/>
      <c r="AJ116" s="667"/>
      <c r="AK116" s="667"/>
      <c r="AL116" s="667"/>
      <c r="AM116" s="667"/>
      <c r="AN116" s="668"/>
      <c r="AP116" s="666"/>
      <c r="AQ116" s="667"/>
      <c r="AR116" s="667"/>
      <c r="AS116" s="667"/>
      <c r="AT116" s="667"/>
      <c r="AU116" s="667"/>
      <c r="AV116" s="667"/>
      <c r="AW116" s="668"/>
      <c r="AY116" s="666"/>
      <c r="AZ116" s="667"/>
      <c r="BA116" s="667"/>
      <c r="BB116" s="667"/>
      <c r="BC116" s="667"/>
      <c r="BD116" s="667"/>
      <c r="BE116" s="667"/>
      <c r="BF116" s="668"/>
    </row>
    <row r="117" spans="1:58" ht="3" customHeight="1">
      <c r="A117" s="189"/>
      <c r="B117" s="3"/>
      <c r="C117" s="3"/>
      <c r="D117" s="3"/>
      <c r="E117" s="3"/>
      <c r="F117" s="3"/>
      <c r="G117" s="3"/>
      <c r="H117" s="187"/>
      <c r="I117" s="189"/>
      <c r="J117" s="3"/>
      <c r="K117" s="3"/>
      <c r="L117" s="3"/>
      <c r="M117" s="3"/>
      <c r="N117" s="3"/>
      <c r="O117" s="3"/>
      <c r="P117" s="187"/>
      <c r="Q117" s="189"/>
      <c r="R117" s="3"/>
      <c r="S117" s="3"/>
      <c r="T117" s="3"/>
      <c r="U117" s="3"/>
      <c r="V117" s="3"/>
      <c r="W117" s="3"/>
      <c r="X117" s="187"/>
      <c r="Y117" s="189"/>
      <c r="Z117" s="3"/>
      <c r="AA117" s="3"/>
      <c r="AB117" s="3"/>
      <c r="AC117" s="3"/>
      <c r="AD117" s="3"/>
      <c r="AE117" s="187"/>
    </row>
    <row r="118" spans="1:58" ht="17.100000000000001" customHeight="1">
      <c r="A118" s="669"/>
      <c r="B118" s="670"/>
      <c r="C118" s="670"/>
      <c r="D118" s="670"/>
      <c r="E118" s="670"/>
      <c r="F118" s="670"/>
      <c r="G118" s="670"/>
      <c r="H118" s="671"/>
      <c r="I118" s="669"/>
      <c r="J118" s="670"/>
      <c r="K118" s="670"/>
      <c r="L118" s="670"/>
      <c r="M118" s="670"/>
      <c r="N118" s="670"/>
      <c r="O118" s="670"/>
      <c r="P118" s="671"/>
      <c r="Q118" s="669"/>
      <c r="R118" s="670"/>
      <c r="S118" s="670"/>
      <c r="T118" s="670"/>
      <c r="U118" s="670"/>
      <c r="V118" s="670"/>
      <c r="W118" s="670"/>
      <c r="X118" s="671"/>
      <c r="Y118" s="669"/>
      <c r="Z118" s="670"/>
      <c r="AA118" s="670"/>
      <c r="AB118" s="670"/>
      <c r="AC118" s="670"/>
      <c r="AD118" s="670"/>
      <c r="AE118" s="671"/>
      <c r="AG118" s="677" t="s">
        <v>334</v>
      </c>
      <c r="AH118" s="661"/>
      <c r="AI118" s="661"/>
      <c r="AJ118" s="661"/>
      <c r="AK118" s="661"/>
      <c r="AL118" s="661"/>
      <c r="AM118" s="661"/>
      <c r="AN118" s="662"/>
      <c r="AP118" s="677" t="s">
        <v>335</v>
      </c>
      <c r="AQ118" s="661"/>
      <c r="AR118" s="661"/>
      <c r="AS118" s="661"/>
      <c r="AT118" s="661"/>
      <c r="AU118" s="661"/>
      <c r="AV118" s="661"/>
      <c r="AW118" s="662"/>
      <c r="AY118" s="677" t="s">
        <v>336</v>
      </c>
      <c r="AZ118" s="661"/>
      <c r="BA118" s="661"/>
      <c r="BB118" s="661"/>
      <c r="BC118" s="661"/>
      <c r="BD118" s="661"/>
      <c r="BE118" s="661"/>
      <c r="BF118" s="662"/>
    </row>
    <row r="119" spans="1:58" ht="17.100000000000001" customHeight="1">
      <c r="A119" s="672"/>
      <c r="B119" s="305"/>
      <c r="C119" s="305"/>
      <c r="D119" s="305"/>
      <c r="E119" s="305"/>
      <c r="F119" s="305"/>
      <c r="G119" s="305"/>
      <c r="H119" s="673"/>
      <c r="I119" s="672"/>
      <c r="J119" s="305"/>
      <c r="K119" s="305"/>
      <c r="L119" s="305"/>
      <c r="M119" s="305"/>
      <c r="N119" s="305"/>
      <c r="O119" s="305"/>
      <c r="P119" s="673"/>
      <c r="Q119" s="672"/>
      <c r="R119" s="305"/>
      <c r="S119" s="305"/>
      <c r="T119" s="305"/>
      <c r="U119" s="305"/>
      <c r="V119" s="305"/>
      <c r="W119" s="305"/>
      <c r="X119" s="673"/>
      <c r="Y119" s="672"/>
      <c r="Z119" s="305"/>
      <c r="AA119" s="305"/>
      <c r="AB119" s="305"/>
      <c r="AC119" s="305"/>
      <c r="AD119" s="305"/>
      <c r="AE119" s="673"/>
      <c r="AG119" s="663"/>
      <c r="AH119" s="664"/>
      <c r="AI119" s="664"/>
      <c r="AJ119" s="664"/>
      <c r="AK119" s="664"/>
      <c r="AL119" s="664"/>
      <c r="AM119" s="664"/>
      <c r="AN119" s="665"/>
      <c r="AP119" s="663"/>
      <c r="AQ119" s="664"/>
      <c r="AR119" s="664"/>
      <c r="AS119" s="664"/>
      <c r="AT119" s="664"/>
      <c r="AU119" s="664"/>
      <c r="AV119" s="664"/>
      <c r="AW119" s="665"/>
      <c r="AY119" s="663"/>
      <c r="AZ119" s="664"/>
      <c r="BA119" s="664"/>
      <c r="BB119" s="664"/>
      <c r="BC119" s="664"/>
      <c r="BD119" s="664"/>
      <c r="BE119" s="664"/>
      <c r="BF119" s="665"/>
    </row>
    <row r="120" spans="1:58" ht="17.100000000000001" customHeight="1">
      <c r="A120" s="672"/>
      <c r="B120" s="305"/>
      <c r="C120" s="305"/>
      <c r="D120" s="305"/>
      <c r="E120" s="305"/>
      <c r="F120" s="305"/>
      <c r="G120" s="305"/>
      <c r="H120" s="673"/>
      <c r="I120" s="672"/>
      <c r="J120" s="305"/>
      <c r="K120" s="305"/>
      <c r="L120" s="305"/>
      <c r="M120" s="305"/>
      <c r="N120" s="305"/>
      <c r="O120" s="305"/>
      <c r="P120" s="673"/>
      <c r="Q120" s="672"/>
      <c r="R120" s="305"/>
      <c r="S120" s="305"/>
      <c r="T120" s="305"/>
      <c r="U120" s="305"/>
      <c r="V120" s="305"/>
      <c r="W120" s="305"/>
      <c r="X120" s="673"/>
      <c r="Y120" s="672"/>
      <c r="Z120" s="305"/>
      <c r="AA120" s="305"/>
      <c r="AB120" s="305"/>
      <c r="AC120" s="305"/>
      <c r="AD120" s="305"/>
      <c r="AE120" s="673"/>
      <c r="AG120" s="663"/>
      <c r="AH120" s="664"/>
      <c r="AI120" s="664"/>
      <c r="AJ120" s="664"/>
      <c r="AK120" s="664"/>
      <c r="AL120" s="664"/>
      <c r="AM120" s="664"/>
      <c r="AN120" s="665"/>
      <c r="AP120" s="663"/>
      <c r="AQ120" s="664"/>
      <c r="AR120" s="664"/>
      <c r="AS120" s="664"/>
      <c r="AT120" s="664"/>
      <c r="AU120" s="664"/>
      <c r="AV120" s="664"/>
      <c r="AW120" s="665"/>
      <c r="AY120" s="663"/>
      <c r="AZ120" s="664"/>
      <c r="BA120" s="664"/>
      <c r="BB120" s="664"/>
      <c r="BC120" s="664"/>
      <c r="BD120" s="664"/>
      <c r="BE120" s="664"/>
      <c r="BF120" s="665"/>
    </row>
    <row r="121" spans="1:58" ht="17.100000000000001" customHeight="1">
      <c r="A121" s="672"/>
      <c r="B121" s="305"/>
      <c r="C121" s="305"/>
      <c r="D121" s="305"/>
      <c r="E121" s="305"/>
      <c r="F121" s="305"/>
      <c r="G121" s="305"/>
      <c r="H121" s="673"/>
      <c r="I121" s="672"/>
      <c r="J121" s="305"/>
      <c r="K121" s="305"/>
      <c r="L121" s="305"/>
      <c r="M121" s="305"/>
      <c r="N121" s="305"/>
      <c r="O121" s="305"/>
      <c r="P121" s="673"/>
      <c r="Q121" s="672"/>
      <c r="R121" s="305"/>
      <c r="S121" s="305"/>
      <c r="T121" s="305"/>
      <c r="U121" s="305"/>
      <c r="V121" s="305"/>
      <c r="W121" s="305"/>
      <c r="X121" s="673"/>
      <c r="Y121" s="672"/>
      <c r="Z121" s="305"/>
      <c r="AA121" s="305"/>
      <c r="AB121" s="305"/>
      <c r="AC121" s="305"/>
      <c r="AD121" s="305"/>
      <c r="AE121" s="673"/>
      <c r="AG121" s="663"/>
      <c r="AH121" s="664"/>
      <c r="AI121" s="664"/>
      <c r="AJ121" s="664"/>
      <c r="AK121" s="664"/>
      <c r="AL121" s="664"/>
      <c r="AM121" s="664"/>
      <c r="AN121" s="665"/>
      <c r="AP121" s="663"/>
      <c r="AQ121" s="664"/>
      <c r="AR121" s="664"/>
      <c r="AS121" s="664"/>
      <c r="AT121" s="664"/>
      <c r="AU121" s="664"/>
      <c r="AV121" s="664"/>
      <c r="AW121" s="665"/>
      <c r="AY121" s="663"/>
      <c r="AZ121" s="664"/>
      <c r="BA121" s="664"/>
      <c r="BB121" s="664"/>
      <c r="BC121" s="664"/>
      <c r="BD121" s="664"/>
      <c r="BE121" s="664"/>
      <c r="BF121" s="665"/>
    </row>
    <row r="122" spans="1:58" ht="17.100000000000001" customHeight="1">
      <c r="A122" s="672"/>
      <c r="B122" s="305"/>
      <c r="C122" s="305"/>
      <c r="D122" s="305"/>
      <c r="E122" s="305"/>
      <c r="F122" s="305"/>
      <c r="G122" s="305"/>
      <c r="H122" s="673"/>
      <c r="I122" s="672"/>
      <c r="J122" s="305"/>
      <c r="K122" s="305"/>
      <c r="L122" s="305"/>
      <c r="M122" s="305"/>
      <c r="N122" s="305"/>
      <c r="O122" s="305"/>
      <c r="P122" s="673"/>
      <c r="Q122" s="672"/>
      <c r="R122" s="305"/>
      <c r="S122" s="305"/>
      <c r="T122" s="305"/>
      <c r="U122" s="305"/>
      <c r="V122" s="305"/>
      <c r="W122" s="305"/>
      <c r="X122" s="673"/>
      <c r="Y122" s="672"/>
      <c r="Z122" s="305"/>
      <c r="AA122" s="305"/>
      <c r="AB122" s="305"/>
      <c r="AC122" s="305"/>
      <c r="AD122" s="305"/>
      <c r="AE122" s="673"/>
      <c r="AG122" s="663"/>
      <c r="AH122" s="664"/>
      <c r="AI122" s="664"/>
      <c r="AJ122" s="664"/>
      <c r="AK122" s="664"/>
      <c r="AL122" s="664"/>
      <c r="AM122" s="664"/>
      <c r="AN122" s="665"/>
      <c r="AP122" s="663"/>
      <c r="AQ122" s="664"/>
      <c r="AR122" s="664"/>
      <c r="AS122" s="664"/>
      <c r="AT122" s="664"/>
      <c r="AU122" s="664"/>
      <c r="AV122" s="664"/>
      <c r="AW122" s="665"/>
      <c r="AY122" s="663"/>
      <c r="AZ122" s="664"/>
      <c r="BA122" s="664"/>
      <c r="BB122" s="664"/>
      <c r="BC122" s="664"/>
      <c r="BD122" s="664"/>
      <c r="BE122" s="664"/>
      <c r="BF122" s="665"/>
    </row>
    <row r="123" spans="1:58" ht="17.100000000000001" customHeight="1">
      <c r="A123" s="672"/>
      <c r="B123" s="305"/>
      <c r="C123" s="305"/>
      <c r="D123" s="305"/>
      <c r="E123" s="305"/>
      <c r="F123" s="305"/>
      <c r="G123" s="305"/>
      <c r="H123" s="673"/>
      <c r="I123" s="672"/>
      <c r="J123" s="305"/>
      <c r="K123" s="305"/>
      <c r="L123" s="305"/>
      <c r="M123" s="305"/>
      <c r="N123" s="305"/>
      <c r="O123" s="305"/>
      <c r="P123" s="673"/>
      <c r="Q123" s="672"/>
      <c r="R123" s="305"/>
      <c r="S123" s="305"/>
      <c r="T123" s="305"/>
      <c r="U123" s="305"/>
      <c r="V123" s="305"/>
      <c r="W123" s="305"/>
      <c r="X123" s="673"/>
      <c r="Y123" s="672"/>
      <c r="Z123" s="305"/>
      <c r="AA123" s="305"/>
      <c r="AB123" s="305"/>
      <c r="AC123" s="305"/>
      <c r="AD123" s="305"/>
      <c r="AE123" s="673"/>
      <c r="AG123" s="663"/>
      <c r="AH123" s="664"/>
      <c r="AI123" s="664"/>
      <c r="AJ123" s="664"/>
      <c r="AK123" s="664"/>
      <c r="AL123" s="664"/>
      <c r="AM123" s="664"/>
      <c r="AN123" s="665"/>
      <c r="AP123" s="663"/>
      <c r="AQ123" s="664"/>
      <c r="AR123" s="664"/>
      <c r="AS123" s="664"/>
      <c r="AT123" s="664"/>
      <c r="AU123" s="664"/>
      <c r="AV123" s="664"/>
      <c r="AW123" s="665"/>
      <c r="AY123" s="663"/>
      <c r="AZ123" s="664"/>
      <c r="BA123" s="664"/>
      <c r="BB123" s="664"/>
      <c r="BC123" s="664"/>
      <c r="BD123" s="664"/>
      <c r="BE123" s="664"/>
      <c r="BF123" s="665"/>
    </row>
    <row r="124" spans="1:58" ht="17.100000000000001" customHeight="1">
      <c r="A124" s="672"/>
      <c r="B124" s="305"/>
      <c r="C124" s="305"/>
      <c r="D124" s="305"/>
      <c r="E124" s="305"/>
      <c r="F124" s="305"/>
      <c r="G124" s="305"/>
      <c r="H124" s="673"/>
      <c r="I124" s="672"/>
      <c r="J124" s="305"/>
      <c r="K124" s="305"/>
      <c r="L124" s="305"/>
      <c r="M124" s="305"/>
      <c r="N124" s="305"/>
      <c r="O124" s="305"/>
      <c r="P124" s="673"/>
      <c r="Q124" s="672"/>
      <c r="R124" s="305"/>
      <c r="S124" s="305"/>
      <c r="T124" s="305"/>
      <c r="U124" s="305"/>
      <c r="V124" s="305"/>
      <c r="W124" s="305"/>
      <c r="X124" s="673"/>
      <c r="Y124" s="672"/>
      <c r="Z124" s="305"/>
      <c r="AA124" s="305"/>
      <c r="AB124" s="305"/>
      <c r="AC124" s="305"/>
      <c r="AD124" s="305"/>
      <c r="AE124" s="673"/>
      <c r="AG124" s="666"/>
      <c r="AH124" s="667"/>
      <c r="AI124" s="667"/>
      <c r="AJ124" s="667"/>
      <c r="AK124" s="667"/>
      <c r="AL124" s="667"/>
      <c r="AM124" s="667"/>
      <c r="AN124" s="668"/>
      <c r="AP124" s="666"/>
      <c r="AQ124" s="667"/>
      <c r="AR124" s="667"/>
      <c r="AS124" s="667"/>
      <c r="AT124" s="667"/>
      <c r="AU124" s="667"/>
      <c r="AV124" s="667"/>
      <c r="AW124" s="668"/>
      <c r="AY124" s="666"/>
      <c r="AZ124" s="667"/>
      <c r="BA124" s="667"/>
      <c r="BB124" s="667"/>
      <c r="BC124" s="667"/>
      <c r="BD124" s="667"/>
      <c r="BE124" s="667"/>
      <c r="BF124" s="668"/>
    </row>
    <row r="125" spans="1:58" ht="17.100000000000001" customHeight="1">
      <c r="A125" s="674"/>
      <c r="B125" s="675"/>
      <c r="C125" s="675"/>
      <c r="D125" s="675"/>
      <c r="E125" s="675"/>
      <c r="F125" s="675"/>
      <c r="G125" s="675"/>
      <c r="H125" s="676"/>
      <c r="I125" s="674"/>
      <c r="J125" s="675"/>
      <c r="K125" s="675"/>
      <c r="L125" s="675"/>
      <c r="M125" s="675"/>
      <c r="N125" s="675"/>
      <c r="O125" s="675"/>
      <c r="P125" s="676"/>
      <c r="Q125" s="674"/>
      <c r="R125" s="675"/>
      <c r="S125" s="675"/>
      <c r="T125" s="675"/>
      <c r="U125" s="675"/>
      <c r="V125" s="675"/>
      <c r="W125" s="675"/>
      <c r="X125" s="676"/>
      <c r="Y125" s="674"/>
      <c r="Z125" s="675"/>
      <c r="AA125" s="675"/>
      <c r="AB125" s="675"/>
      <c r="AC125" s="675"/>
      <c r="AD125" s="675"/>
      <c r="AE125" s="676"/>
    </row>
    <row r="126" spans="1:58" ht="3" customHeight="1">
      <c r="A126" s="189"/>
      <c r="B126" s="3"/>
      <c r="C126" s="3"/>
      <c r="D126" s="3"/>
      <c r="E126" s="3"/>
      <c r="F126" s="3"/>
      <c r="G126" s="3"/>
      <c r="H126" s="187"/>
      <c r="I126" s="189"/>
      <c r="J126" s="3"/>
      <c r="K126" s="3"/>
      <c r="L126" s="3"/>
      <c r="M126" s="3"/>
      <c r="N126" s="3"/>
      <c r="O126" s="3"/>
      <c r="P126" s="187"/>
      <c r="Q126" s="189"/>
      <c r="R126" s="3"/>
      <c r="S126" s="3"/>
      <c r="T126" s="3"/>
      <c r="U126" s="3"/>
      <c r="V126" s="3"/>
      <c r="W126" s="3"/>
      <c r="X126" s="3"/>
      <c r="Y126" s="189"/>
      <c r="Z126" s="3"/>
      <c r="AA126" s="3"/>
      <c r="AB126" s="3"/>
      <c r="AC126" s="3"/>
      <c r="AD126" s="3"/>
      <c r="AE126" s="187"/>
    </row>
    <row r="127" spans="1:58" ht="17.100000000000001" customHeight="1">
      <c r="A127" s="660"/>
      <c r="B127" s="661"/>
      <c r="C127" s="661"/>
      <c r="D127" s="661"/>
      <c r="E127" s="661"/>
      <c r="F127" s="661"/>
      <c r="G127" s="661"/>
      <c r="H127" s="662"/>
      <c r="I127" s="660"/>
      <c r="J127" s="661"/>
      <c r="K127" s="661"/>
      <c r="L127" s="661"/>
      <c r="M127" s="661"/>
      <c r="N127" s="661"/>
      <c r="O127" s="661"/>
      <c r="P127" s="662"/>
      <c r="Q127" s="660"/>
      <c r="R127" s="661"/>
      <c r="S127" s="661"/>
      <c r="T127" s="661"/>
      <c r="U127" s="661"/>
      <c r="V127" s="661"/>
      <c r="W127" s="661"/>
      <c r="X127" s="662"/>
      <c r="Y127" s="660"/>
      <c r="Z127" s="661"/>
      <c r="AA127" s="661"/>
      <c r="AB127" s="661"/>
      <c r="AC127" s="661"/>
      <c r="AD127" s="661"/>
      <c r="AE127" s="662"/>
      <c r="AG127" s="677" t="s">
        <v>337</v>
      </c>
      <c r="AH127" s="661"/>
      <c r="AI127" s="661"/>
      <c r="AJ127" s="661"/>
      <c r="AK127" s="661"/>
      <c r="AL127" s="661"/>
      <c r="AM127" s="661"/>
      <c r="AN127" s="662"/>
      <c r="AP127" s="677" t="s">
        <v>338</v>
      </c>
      <c r="AQ127" s="661"/>
      <c r="AR127" s="661"/>
      <c r="AS127" s="661"/>
      <c r="AT127" s="661"/>
      <c r="AU127" s="661"/>
      <c r="AV127" s="661"/>
      <c r="AW127" s="662"/>
      <c r="AY127" s="677" t="s">
        <v>339</v>
      </c>
      <c r="AZ127" s="661"/>
      <c r="BA127" s="661"/>
      <c r="BB127" s="661"/>
      <c r="BC127" s="661"/>
      <c r="BD127" s="661"/>
      <c r="BE127" s="661"/>
      <c r="BF127" s="662"/>
    </row>
    <row r="128" spans="1:58" ht="17.100000000000001" customHeight="1">
      <c r="A128" s="663"/>
      <c r="B128" s="664"/>
      <c r="C128" s="664"/>
      <c r="D128" s="664"/>
      <c r="E128" s="664"/>
      <c r="F128" s="664"/>
      <c r="G128" s="664"/>
      <c r="H128" s="665"/>
      <c r="I128" s="663"/>
      <c r="J128" s="664"/>
      <c r="K128" s="664"/>
      <c r="L128" s="664"/>
      <c r="M128" s="664"/>
      <c r="N128" s="664"/>
      <c r="O128" s="664"/>
      <c r="P128" s="665"/>
      <c r="Q128" s="663"/>
      <c r="R128" s="664"/>
      <c r="S128" s="664"/>
      <c r="T128" s="664"/>
      <c r="U128" s="664"/>
      <c r="V128" s="664"/>
      <c r="W128" s="664"/>
      <c r="X128" s="665"/>
      <c r="Y128" s="663"/>
      <c r="Z128" s="664"/>
      <c r="AA128" s="664"/>
      <c r="AB128" s="664"/>
      <c r="AC128" s="664"/>
      <c r="AD128" s="664"/>
      <c r="AE128" s="665"/>
      <c r="AG128" s="663"/>
      <c r="AH128" s="664"/>
      <c r="AI128" s="664"/>
      <c r="AJ128" s="664"/>
      <c r="AK128" s="664"/>
      <c r="AL128" s="664"/>
      <c r="AM128" s="664"/>
      <c r="AN128" s="665"/>
      <c r="AP128" s="663"/>
      <c r="AQ128" s="664"/>
      <c r="AR128" s="664"/>
      <c r="AS128" s="664"/>
      <c r="AT128" s="664"/>
      <c r="AU128" s="664"/>
      <c r="AV128" s="664"/>
      <c r="AW128" s="665"/>
      <c r="AY128" s="663"/>
      <c r="AZ128" s="664"/>
      <c r="BA128" s="664"/>
      <c r="BB128" s="664"/>
      <c r="BC128" s="664"/>
      <c r="BD128" s="664"/>
      <c r="BE128" s="664"/>
      <c r="BF128" s="665"/>
    </row>
    <row r="129" spans="1:58" ht="17.100000000000001" customHeight="1">
      <c r="A129" s="663"/>
      <c r="B129" s="664"/>
      <c r="C129" s="664"/>
      <c r="D129" s="664"/>
      <c r="E129" s="664"/>
      <c r="F129" s="664"/>
      <c r="G129" s="664"/>
      <c r="H129" s="665"/>
      <c r="I129" s="663"/>
      <c r="J129" s="664"/>
      <c r="K129" s="664"/>
      <c r="L129" s="664"/>
      <c r="M129" s="664"/>
      <c r="N129" s="664"/>
      <c r="O129" s="664"/>
      <c r="P129" s="665"/>
      <c r="Q129" s="663"/>
      <c r="R129" s="664"/>
      <c r="S129" s="664"/>
      <c r="T129" s="664"/>
      <c r="U129" s="664"/>
      <c r="V129" s="664"/>
      <c r="W129" s="664"/>
      <c r="X129" s="665"/>
      <c r="Y129" s="663"/>
      <c r="Z129" s="664"/>
      <c r="AA129" s="664"/>
      <c r="AB129" s="664"/>
      <c r="AC129" s="664"/>
      <c r="AD129" s="664"/>
      <c r="AE129" s="665"/>
      <c r="AG129" s="663"/>
      <c r="AH129" s="664"/>
      <c r="AI129" s="664"/>
      <c r="AJ129" s="664"/>
      <c r="AK129" s="664"/>
      <c r="AL129" s="664"/>
      <c r="AM129" s="664"/>
      <c r="AN129" s="665"/>
      <c r="AP129" s="663"/>
      <c r="AQ129" s="664"/>
      <c r="AR129" s="664"/>
      <c r="AS129" s="664"/>
      <c r="AT129" s="664"/>
      <c r="AU129" s="664"/>
      <c r="AV129" s="664"/>
      <c r="AW129" s="665"/>
      <c r="AY129" s="663"/>
      <c r="AZ129" s="664"/>
      <c r="BA129" s="664"/>
      <c r="BB129" s="664"/>
      <c r="BC129" s="664"/>
      <c r="BD129" s="664"/>
      <c r="BE129" s="664"/>
      <c r="BF129" s="665"/>
    </row>
    <row r="130" spans="1:58" ht="17.100000000000001" customHeight="1">
      <c r="A130" s="663"/>
      <c r="B130" s="664"/>
      <c r="C130" s="664"/>
      <c r="D130" s="664"/>
      <c r="E130" s="664"/>
      <c r="F130" s="664"/>
      <c r="G130" s="664"/>
      <c r="H130" s="665"/>
      <c r="I130" s="663"/>
      <c r="J130" s="664"/>
      <c r="K130" s="664"/>
      <c r="L130" s="664"/>
      <c r="M130" s="664"/>
      <c r="N130" s="664"/>
      <c r="O130" s="664"/>
      <c r="P130" s="665"/>
      <c r="Q130" s="663"/>
      <c r="R130" s="664"/>
      <c r="S130" s="664"/>
      <c r="T130" s="664"/>
      <c r="U130" s="664"/>
      <c r="V130" s="664"/>
      <c r="W130" s="664"/>
      <c r="X130" s="665"/>
      <c r="Y130" s="663"/>
      <c r="Z130" s="664"/>
      <c r="AA130" s="664"/>
      <c r="AB130" s="664"/>
      <c r="AC130" s="664"/>
      <c r="AD130" s="664"/>
      <c r="AE130" s="665"/>
      <c r="AG130" s="663"/>
      <c r="AH130" s="664"/>
      <c r="AI130" s="664"/>
      <c r="AJ130" s="664"/>
      <c r="AK130" s="664"/>
      <c r="AL130" s="664"/>
      <c r="AM130" s="664"/>
      <c r="AN130" s="665"/>
      <c r="AP130" s="663"/>
      <c r="AQ130" s="664"/>
      <c r="AR130" s="664"/>
      <c r="AS130" s="664"/>
      <c r="AT130" s="664"/>
      <c r="AU130" s="664"/>
      <c r="AV130" s="664"/>
      <c r="AW130" s="665"/>
      <c r="AY130" s="663"/>
      <c r="AZ130" s="664"/>
      <c r="BA130" s="664"/>
      <c r="BB130" s="664"/>
      <c r="BC130" s="664"/>
      <c r="BD130" s="664"/>
      <c r="BE130" s="664"/>
      <c r="BF130" s="665"/>
    </row>
    <row r="131" spans="1:58" ht="17.100000000000001" customHeight="1">
      <c r="A131" s="663"/>
      <c r="B131" s="664"/>
      <c r="C131" s="664"/>
      <c r="D131" s="664"/>
      <c r="E131" s="664"/>
      <c r="F131" s="664"/>
      <c r="G131" s="664"/>
      <c r="H131" s="665"/>
      <c r="I131" s="663"/>
      <c r="J131" s="664"/>
      <c r="K131" s="664"/>
      <c r="L131" s="664"/>
      <c r="M131" s="664"/>
      <c r="N131" s="664"/>
      <c r="O131" s="664"/>
      <c r="P131" s="665"/>
      <c r="Q131" s="663"/>
      <c r="R131" s="664"/>
      <c r="S131" s="664"/>
      <c r="T131" s="664"/>
      <c r="U131" s="664"/>
      <c r="V131" s="664"/>
      <c r="W131" s="664"/>
      <c r="X131" s="665"/>
      <c r="Y131" s="663"/>
      <c r="Z131" s="664"/>
      <c r="AA131" s="664"/>
      <c r="AB131" s="664"/>
      <c r="AC131" s="664"/>
      <c r="AD131" s="664"/>
      <c r="AE131" s="665"/>
      <c r="AG131" s="663"/>
      <c r="AH131" s="664"/>
      <c r="AI131" s="664"/>
      <c r="AJ131" s="664"/>
      <c r="AK131" s="664"/>
      <c r="AL131" s="664"/>
      <c r="AM131" s="664"/>
      <c r="AN131" s="665"/>
      <c r="AP131" s="663"/>
      <c r="AQ131" s="664"/>
      <c r="AR131" s="664"/>
      <c r="AS131" s="664"/>
      <c r="AT131" s="664"/>
      <c r="AU131" s="664"/>
      <c r="AV131" s="664"/>
      <c r="AW131" s="665"/>
      <c r="AY131" s="663"/>
      <c r="AZ131" s="664"/>
      <c r="BA131" s="664"/>
      <c r="BB131" s="664"/>
      <c r="BC131" s="664"/>
      <c r="BD131" s="664"/>
      <c r="BE131" s="664"/>
      <c r="BF131" s="665"/>
    </row>
    <row r="132" spans="1:58" ht="17.100000000000001" customHeight="1">
      <c r="A132" s="663"/>
      <c r="B132" s="664"/>
      <c r="C132" s="664"/>
      <c r="D132" s="664"/>
      <c r="E132" s="664"/>
      <c r="F132" s="664"/>
      <c r="G132" s="664"/>
      <c r="H132" s="665"/>
      <c r="I132" s="663"/>
      <c r="J132" s="664"/>
      <c r="K132" s="664"/>
      <c r="L132" s="664"/>
      <c r="M132" s="664"/>
      <c r="N132" s="664"/>
      <c r="O132" s="664"/>
      <c r="P132" s="665"/>
      <c r="Q132" s="663"/>
      <c r="R132" s="664"/>
      <c r="S132" s="664"/>
      <c r="T132" s="664"/>
      <c r="U132" s="664"/>
      <c r="V132" s="664"/>
      <c r="W132" s="664"/>
      <c r="X132" s="665"/>
      <c r="Y132" s="663"/>
      <c r="Z132" s="664"/>
      <c r="AA132" s="664"/>
      <c r="AB132" s="664"/>
      <c r="AC132" s="664"/>
      <c r="AD132" s="664"/>
      <c r="AE132" s="665"/>
      <c r="AG132" s="663"/>
      <c r="AH132" s="664"/>
      <c r="AI132" s="664"/>
      <c r="AJ132" s="664"/>
      <c r="AK132" s="664"/>
      <c r="AL132" s="664"/>
      <c r="AM132" s="664"/>
      <c r="AN132" s="665"/>
      <c r="AP132" s="663"/>
      <c r="AQ132" s="664"/>
      <c r="AR132" s="664"/>
      <c r="AS132" s="664"/>
      <c r="AT132" s="664"/>
      <c r="AU132" s="664"/>
      <c r="AV132" s="664"/>
      <c r="AW132" s="665"/>
      <c r="AY132" s="663"/>
      <c r="AZ132" s="664"/>
      <c r="BA132" s="664"/>
      <c r="BB132" s="664"/>
      <c r="BC132" s="664"/>
      <c r="BD132" s="664"/>
      <c r="BE132" s="664"/>
      <c r="BF132" s="665"/>
    </row>
    <row r="133" spans="1:58" ht="17.100000000000001" customHeight="1">
      <c r="A133" s="666"/>
      <c r="B133" s="667"/>
      <c r="C133" s="667"/>
      <c r="D133" s="667"/>
      <c r="E133" s="667"/>
      <c r="F133" s="667"/>
      <c r="G133" s="667"/>
      <c r="H133" s="668"/>
      <c r="I133" s="666"/>
      <c r="J133" s="667"/>
      <c r="K133" s="667"/>
      <c r="L133" s="667"/>
      <c r="M133" s="667"/>
      <c r="N133" s="667"/>
      <c r="O133" s="667"/>
      <c r="P133" s="668"/>
      <c r="Q133" s="666"/>
      <c r="R133" s="667"/>
      <c r="S133" s="667"/>
      <c r="T133" s="667"/>
      <c r="U133" s="667"/>
      <c r="V133" s="667"/>
      <c r="W133" s="667"/>
      <c r="X133" s="668"/>
      <c r="Y133" s="666"/>
      <c r="Z133" s="667"/>
      <c r="AA133" s="667"/>
      <c r="AB133" s="667"/>
      <c r="AC133" s="667"/>
      <c r="AD133" s="667"/>
      <c r="AE133" s="668"/>
      <c r="AG133" s="666"/>
      <c r="AH133" s="667"/>
      <c r="AI133" s="667"/>
      <c r="AJ133" s="667"/>
      <c r="AK133" s="667"/>
      <c r="AL133" s="667"/>
      <c r="AM133" s="667"/>
      <c r="AN133" s="668"/>
      <c r="AP133" s="666"/>
      <c r="AQ133" s="667"/>
      <c r="AR133" s="667"/>
      <c r="AS133" s="667"/>
      <c r="AT133" s="667"/>
      <c r="AU133" s="667"/>
      <c r="AV133" s="667"/>
      <c r="AW133" s="668"/>
      <c r="AY133" s="666"/>
      <c r="AZ133" s="667"/>
      <c r="BA133" s="667"/>
      <c r="BB133" s="667"/>
      <c r="BC133" s="667"/>
      <c r="BD133" s="667"/>
      <c r="BE133" s="667"/>
      <c r="BF133" s="668"/>
    </row>
    <row r="134" spans="1:58" ht="1.2"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58" ht="17.100000000000001" customHeight="1">
      <c r="A135" s="669"/>
      <c r="B135" s="670"/>
      <c r="C135" s="670"/>
      <c r="D135" s="670"/>
      <c r="E135" s="670"/>
      <c r="F135" s="670"/>
      <c r="G135" s="670"/>
      <c r="H135" s="671"/>
      <c r="I135" s="669"/>
      <c r="J135" s="670"/>
      <c r="K135" s="670"/>
      <c r="L135" s="670"/>
      <c r="M135" s="670"/>
      <c r="N135" s="670"/>
      <c r="O135" s="670"/>
      <c r="P135" s="671"/>
      <c r="Q135" s="669"/>
      <c r="R135" s="670"/>
      <c r="S135" s="670"/>
      <c r="T135" s="670"/>
      <c r="U135" s="670"/>
      <c r="V135" s="670"/>
      <c r="W135" s="670"/>
      <c r="X135" s="671"/>
      <c r="Y135" s="669"/>
      <c r="Z135" s="670"/>
      <c r="AA135" s="670"/>
      <c r="AB135" s="670"/>
      <c r="AC135" s="670"/>
      <c r="AD135" s="670"/>
      <c r="AE135" s="671"/>
    </row>
    <row r="136" spans="1:58" ht="17.100000000000001" customHeight="1">
      <c r="A136" s="672"/>
      <c r="B136" s="305"/>
      <c r="C136" s="305"/>
      <c r="D136" s="305"/>
      <c r="E136" s="305"/>
      <c r="F136" s="305"/>
      <c r="G136" s="305"/>
      <c r="H136" s="673"/>
      <c r="I136" s="672"/>
      <c r="J136" s="305"/>
      <c r="K136" s="305"/>
      <c r="L136" s="305"/>
      <c r="M136" s="305"/>
      <c r="N136" s="305"/>
      <c r="O136" s="305"/>
      <c r="P136" s="673"/>
      <c r="Q136" s="672"/>
      <c r="R136" s="305"/>
      <c r="S136" s="305"/>
      <c r="T136" s="305"/>
      <c r="U136" s="305"/>
      <c r="V136" s="305"/>
      <c r="W136" s="305"/>
      <c r="X136" s="673"/>
      <c r="Y136" s="672"/>
      <c r="Z136" s="305"/>
      <c r="AA136" s="305"/>
      <c r="AB136" s="305"/>
      <c r="AC136" s="305"/>
      <c r="AD136" s="305"/>
      <c r="AE136" s="673"/>
      <c r="AG136" s="677" t="s">
        <v>340</v>
      </c>
      <c r="AH136" s="661"/>
      <c r="AI136" s="661"/>
      <c r="AJ136" s="661"/>
      <c r="AK136" s="661"/>
      <c r="AL136" s="661"/>
      <c r="AM136" s="661"/>
      <c r="AN136" s="662"/>
      <c r="AP136" s="677" t="s">
        <v>341</v>
      </c>
      <c r="AQ136" s="661"/>
      <c r="AR136" s="661"/>
      <c r="AS136" s="661"/>
      <c r="AT136" s="661"/>
      <c r="AU136" s="661"/>
      <c r="AV136" s="661"/>
      <c r="AW136" s="662"/>
      <c r="AY136" s="677" t="s">
        <v>342</v>
      </c>
      <c r="AZ136" s="661"/>
      <c r="BA136" s="661"/>
      <c r="BB136" s="661"/>
      <c r="BC136" s="661"/>
      <c r="BD136" s="661"/>
      <c r="BE136" s="661"/>
      <c r="BF136" s="662"/>
    </row>
    <row r="137" spans="1:58" ht="17.100000000000001" customHeight="1">
      <c r="A137" s="672"/>
      <c r="B137" s="305"/>
      <c r="C137" s="305"/>
      <c r="D137" s="305"/>
      <c r="E137" s="305"/>
      <c r="F137" s="305"/>
      <c r="G137" s="305"/>
      <c r="H137" s="673"/>
      <c r="I137" s="672"/>
      <c r="J137" s="305"/>
      <c r="K137" s="305"/>
      <c r="L137" s="305"/>
      <c r="M137" s="305"/>
      <c r="N137" s="305"/>
      <c r="O137" s="305"/>
      <c r="P137" s="673"/>
      <c r="Q137" s="672"/>
      <c r="R137" s="305"/>
      <c r="S137" s="305"/>
      <c r="T137" s="305"/>
      <c r="U137" s="305"/>
      <c r="V137" s="305"/>
      <c r="W137" s="305"/>
      <c r="X137" s="673"/>
      <c r="Y137" s="672"/>
      <c r="Z137" s="305"/>
      <c r="AA137" s="305"/>
      <c r="AB137" s="305"/>
      <c r="AC137" s="305"/>
      <c r="AD137" s="305"/>
      <c r="AE137" s="673"/>
      <c r="AG137" s="663"/>
      <c r="AH137" s="664"/>
      <c r="AI137" s="664"/>
      <c r="AJ137" s="664"/>
      <c r="AK137" s="664"/>
      <c r="AL137" s="664"/>
      <c r="AM137" s="664"/>
      <c r="AN137" s="665"/>
      <c r="AP137" s="663"/>
      <c r="AQ137" s="664"/>
      <c r="AR137" s="664"/>
      <c r="AS137" s="664"/>
      <c r="AT137" s="664"/>
      <c r="AU137" s="664"/>
      <c r="AV137" s="664"/>
      <c r="AW137" s="665"/>
      <c r="AY137" s="663"/>
      <c r="AZ137" s="664"/>
      <c r="BA137" s="664"/>
      <c r="BB137" s="664"/>
      <c r="BC137" s="664"/>
      <c r="BD137" s="664"/>
      <c r="BE137" s="664"/>
      <c r="BF137" s="665"/>
    </row>
    <row r="138" spans="1:58" ht="17.100000000000001" customHeight="1">
      <c r="A138" s="672"/>
      <c r="B138" s="305"/>
      <c r="C138" s="305"/>
      <c r="D138" s="305"/>
      <c r="E138" s="305"/>
      <c r="F138" s="305"/>
      <c r="G138" s="305"/>
      <c r="H138" s="673"/>
      <c r="I138" s="672"/>
      <c r="J138" s="305"/>
      <c r="K138" s="305"/>
      <c r="L138" s="305"/>
      <c r="M138" s="305"/>
      <c r="N138" s="305"/>
      <c r="O138" s="305"/>
      <c r="P138" s="673"/>
      <c r="Q138" s="672"/>
      <c r="R138" s="305"/>
      <c r="S138" s="305"/>
      <c r="T138" s="305"/>
      <c r="U138" s="305"/>
      <c r="V138" s="305"/>
      <c r="W138" s="305"/>
      <c r="X138" s="673"/>
      <c r="Y138" s="672"/>
      <c r="Z138" s="305"/>
      <c r="AA138" s="305"/>
      <c r="AB138" s="305"/>
      <c r="AC138" s="305"/>
      <c r="AD138" s="305"/>
      <c r="AE138" s="673"/>
      <c r="AG138" s="663"/>
      <c r="AH138" s="664"/>
      <c r="AI138" s="664"/>
      <c r="AJ138" s="664"/>
      <c r="AK138" s="664"/>
      <c r="AL138" s="664"/>
      <c r="AM138" s="664"/>
      <c r="AN138" s="665"/>
      <c r="AP138" s="663"/>
      <c r="AQ138" s="664"/>
      <c r="AR138" s="664"/>
      <c r="AS138" s="664"/>
      <c r="AT138" s="664"/>
      <c r="AU138" s="664"/>
      <c r="AV138" s="664"/>
      <c r="AW138" s="665"/>
      <c r="AY138" s="663"/>
      <c r="AZ138" s="664"/>
      <c r="BA138" s="664"/>
      <c r="BB138" s="664"/>
      <c r="BC138" s="664"/>
      <c r="BD138" s="664"/>
      <c r="BE138" s="664"/>
      <c r="BF138" s="665"/>
    </row>
    <row r="139" spans="1:58" ht="17.100000000000001" customHeight="1">
      <c r="A139" s="672"/>
      <c r="B139" s="305"/>
      <c r="C139" s="305"/>
      <c r="D139" s="305"/>
      <c r="E139" s="305"/>
      <c r="F139" s="305"/>
      <c r="G139" s="305"/>
      <c r="H139" s="673"/>
      <c r="I139" s="672"/>
      <c r="J139" s="305"/>
      <c r="K139" s="305"/>
      <c r="L139" s="305"/>
      <c r="M139" s="305"/>
      <c r="N139" s="305"/>
      <c r="O139" s="305"/>
      <c r="P139" s="673"/>
      <c r="Q139" s="672"/>
      <c r="R139" s="305"/>
      <c r="S139" s="305"/>
      <c r="T139" s="305"/>
      <c r="U139" s="305"/>
      <c r="V139" s="305"/>
      <c r="W139" s="305"/>
      <c r="X139" s="673"/>
      <c r="Y139" s="672"/>
      <c r="Z139" s="305"/>
      <c r="AA139" s="305"/>
      <c r="AB139" s="305"/>
      <c r="AC139" s="305"/>
      <c r="AD139" s="305"/>
      <c r="AE139" s="673"/>
      <c r="AG139" s="663"/>
      <c r="AH139" s="664"/>
      <c r="AI139" s="664"/>
      <c r="AJ139" s="664"/>
      <c r="AK139" s="664"/>
      <c r="AL139" s="664"/>
      <c r="AM139" s="664"/>
      <c r="AN139" s="665"/>
      <c r="AP139" s="663"/>
      <c r="AQ139" s="664"/>
      <c r="AR139" s="664"/>
      <c r="AS139" s="664"/>
      <c r="AT139" s="664"/>
      <c r="AU139" s="664"/>
      <c r="AV139" s="664"/>
      <c r="AW139" s="665"/>
      <c r="AY139" s="663"/>
      <c r="AZ139" s="664"/>
      <c r="BA139" s="664"/>
      <c r="BB139" s="664"/>
      <c r="BC139" s="664"/>
      <c r="BD139" s="664"/>
      <c r="BE139" s="664"/>
      <c r="BF139" s="665"/>
    </row>
    <row r="140" spans="1:58" ht="17.100000000000001" customHeight="1">
      <c r="A140" s="672"/>
      <c r="B140" s="305"/>
      <c r="C140" s="305"/>
      <c r="D140" s="305"/>
      <c r="E140" s="305"/>
      <c r="F140" s="305"/>
      <c r="G140" s="305"/>
      <c r="H140" s="673"/>
      <c r="I140" s="672"/>
      <c r="J140" s="305"/>
      <c r="K140" s="305"/>
      <c r="L140" s="305"/>
      <c r="M140" s="305"/>
      <c r="N140" s="305"/>
      <c r="O140" s="305"/>
      <c r="P140" s="673"/>
      <c r="Q140" s="672"/>
      <c r="R140" s="305"/>
      <c r="S140" s="305"/>
      <c r="T140" s="305"/>
      <c r="U140" s="305"/>
      <c r="V140" s="305"/>
      <c r="W140" s="305"/>
      <c r="X140" s="673"/>
      <c r="Y140" s="672"/>
      <c r="Z140" s="305"/>
      <c r="AA140" s="305"/>
      <c r="AB140" s="305"/>
      <c r="AC140" s="305"/>
      <c r="AD140" s="305"/>
      <c r="AE140" s="673"/>
      <c r="AG140" s="663"/>
      <c r="AH140" s="664"/>
      <c r="AI140" s="664"/>
      <c r="AJ140" s="664"/>
      <c r="AK140" s="664"/>
      <c r="AL140" s="664"/>
      <c r="AM140" s="664"/>
      <c r="AN140" s="665"/>
      <c r="AP140" s="663"/>
      <c r="AQ140" s="664"/>
      <c r="AR140" s="664"/>
      <c r="AS140" s="664"/>
      <c r="AT140" s="664"/>
      <c r="AU140" s="664"/>
      <c r="AV140" s="664"/>
      <c r="AW140" s="665"/>
      <c r="AY140" s="663"/>
      <c r="AZ140" s="664"/>
      <c r="BA140" s="664"/>
      <c r="BB140" s="664"/>
      <c r="BC140" s="664"/>
      <c r="BD140" s="664"/>
      <c r="BE140" s="664"/>
      <c r="BF140" s="665"/>
    </row>
    <row r="141" spans="1:58" ht="17.100000000000001" customHeight="1">
      <c r="A141" s="672"/>
      <c r="B141" s="305"/>
      <c r="C141" s="305"/>
      <c r="D141" s="305"/>
      <c r="E141" s="305"/>
      <c r="F141" s="305"/>
      <c r="G141" s="305"/>
      <c r="H141" s="673"/>
      <c r="I141" s="672"/>
      <c r="J141" s="305"/>
      <c r="K141" s="305"/>
      <c r="L141" s="305"/>
      <c r="M141" s="305"/>
      <c r="N141" s="305"/>
      <c r="O141" s="305"/>
      <c r="P141" s="673"/>
      <c r="Q141" s="672"/>
      <c r="R141" s="305"/>
      <c r="S141" s="305"/>
      <c r="T141" s="305"/>
      <c r="U141" s="305"/>
      <c r="V141" s="305"/>
      <c r="W141" s="305"/>
      <c r="X141" s="673"/>
      <c r="Y141" s="672"/>
      <c r="Z141" s="305"/>
      <c r="AA141" s="305"/>
      <c r="AB141" s="305"/>
      <c r="AC141" s="305"/>
      <c r="AD141" s="305"/>
      <c r="AE141" s="673"/>
      <c r="AG141" s="663"/>
      <c r="AH141" s="664"/>
      <c r="AI141" s="664"/>
      <c r="AJ141" s="664"/>
      <c r="AK141" s="664"/>
      <c r="AL141" s="664"/>
      <c r="AM141" s="664"/>
      <c r="AN141" s="665"/>
      <c r="AP141" s="663"/>
      <c r="AQ141" s="664"/>
      <c r="AR141" s="664"/>
      <c r="AS141" s="664"/>
      <c r="AT141" s="664"/>
      <c r="AU141" s="664"/>
      <c r="AV141" s="664"/>
      <c r="AW141" s="665"/>
      <c r="AY141" s="663"/>
      <c r="AZ141" s="664"/>
      <c r="BA141" s="664"/>
      <c r="BB141" s="664"/>
      <c r="BC141" s="664"/>
      <c r="BD141" s="664"/>
      <c r="BE141" s="664"/>
      <c r="BF141" s="665"/>
    </row>
    <row r="142" spans="1:58" ht="17.100000000000001" customHeight="1">
      <c r="A142" s="674"/>
      <c r="B142" s="675"/>
      <c r="C142" s="675"/>
      <c r="D142" s="675"/>
      <c r="E142" s="675"/>
      <c r="F142" s="675"/>
      <c r="G142" s="675"/>
      <c r="H142" s="676"/>
      <c r="I142" s="674"/>
      <c r="J142" s="675"/>
      <c r="K142" s="675"/>
      <c r="L142" s="675"/>
      <c r="M142" s="675"/>
      <c r="N142" s="675"/>
      <c r="O142" s="675"/>
      <c r="P142" s="676"/>
      <c r="Q142" s="674"/>
      <c r="R142" s="675"/>
      <c r="S142" s="675"/>
      <c r="T142" s="675"/>
      <c r="U142" s="675"/>
      <c r="V142" s="675"/>
      <c r="W142" s="675"/>
      <c r="X142" s="676"/>
      <c r="Y142" s="674"/>
      <c r="Z142" s="675"/>
      <c r="AA142" s="675"/>
      <c r="AB142" s="675"/>
      <c r="AC142" s="675"/>
      <c r="AD142" s="675"/>
      <c r="AE142" s="676"/>
      <c r="AG142" s="666"/>
      <c r="AH142" s="667"/>
      <c r="AI142" s="667"/>
      <c r="AJ142" s="667"/>
      <c r="AK142" s="667"/>
      <c r="AL142" s="667"/>
      <c r="AM142" s="667"/>
      <c r="AN142" s="668"/>
      <c r="AP142" s="666"/>
      <c r="AQ142" s="667"/>
      <c r="AR142" s="667"/>
      <c r="AS142" s="667"/>
      <c r="AT142" s="667"/>
      <c r="AU142" s="667"/>
      <c r="AV142" s="667"/>
      <c r="AW142" s="668"/>
      <c r="AY142" s="666"/>
      <c r="AZ142" s="667"/>
      <c r="BA142" s="667"/>
      <c r="BB142" s="667"/>
      <c r="BC142" s="667"/>
      <c r="BD142" s="667"/>
      <c r="BE142" s="667"/>
      <c r="BF142" s="668"/>
    </row>
    <row r="143" spans="1:58" ht="3" customHeight="1">
      <c r="A143" s="189"/>
      <c r="B143" s="3"/>
      <c r="C143" s="3"/>
      <c r="D143" s="3"/>
      <c r="E143" s="3"/>
      <c r="F143" s="3"/>
      <c r="G143" s="3"/>
      <c r="H143" s="187"/>
      <c r="I143" s="189"/>
      <c r="J143" s="3"/>
      <c r="K143" s="3"/>
      <c r="L143" s="3"/>
      <c r="M143" s="3"/>
      <c r="N143" s="3"/>
      <c r="O143" s="3"/>
      <c r="P143" s="187"/>
      <c r="Q143" s="189"/>
      <c r="R143" s="3"/>
      <c r="S143" s="3"/>
      <c r="T143" s="3"/>
      <c r="U143" s="3"/>
      <c r="V143" s="3"/>
      <c r="W143" s="3"/>
      <c r="X143" s="187"/>
      <c r="Y143" s="189"/>
      <c r="Z143" s="3"/>
      <c r="AA143" s="3"/>
      <c r="AB143" s="3"/>
      <c r="AC143" s="3"/>
      <c r="AD143" s="3"/>
      <c r="AE143" s="187"/>
    </row>
    <row r="144" spans="1:58" ht="17.100000000000001" customHeight="1">
      <c r="A144" s="660"/>
      <c r="B144" s="661"/>
      <c r="C144" s="661"/>
      <c r="D144" s="661"/>
      <c r="E144" s="661"/>
      <c r="F144" s="661"/>
      <c r="G144" s="661"/>
      <c r="H144" s="662"/>
      <c r="I144" s="660"/>
      <c r="J144" s="661"/>
      <c r="K144" s="661"/>
      <c r="L144" s="661"/>
      <c r="M144" s="661"/>
      <c r="N144" s="661"/>
      <c r="O144" s="661"/>
      <c r="P144" s="662"/>
      <c r="Q144" s="660"/>
      <c r="R144" s="661"/>
      <c r="S144" s="661"/>
      <c r="T144" s="661"/>
      <c r="U144" s="661"/>
      <c r="V144" s="661"/>
      <c r="W144" s="661"/>
      <c r="X144" s="662"/>
      <c r="Y144" s="660"/>
      <c r="Z144" s="661"/>
      <c r="AA144" s="661"/>
      <c r="AB144" s="661"/>
      <c r="AC144" s="661"/>
      <c r="AD144" s="661"/>
      <c r="AE144" s="662"/>
      <c r="AG144" s="677" t="s">
        <v>343</v>
      </c>
      <c r="AH144" s="661"/>
      <c r="AI144" s="661"/>
      <c r="AJ144" s="661"/>
      <c r="AK144" s="661"/>
      <c r="AL144" s="661"/>
      <c r="AM144" s="661"/>
      <c r="AN144" s="662"/>
      <c r="AP144" s="677" t="s">
        <v>344</v>
      </c>
      <c r="AQ144" s="661"/>
      <c r="AR144" s="661"/>
      <c r="AS144" s="661"/>
      <c r="AT144" s="661"/>
      <c r="AU144" s="661"/>
      <c r="AV144" s="661"/>
      <c r="AW144" s="662"/>
      <c r="AY144" s="677" t="s">
        <v>345</v>
      </c>
      <c r="AZ144" s="661"/>
      <c r="BA144" s="661"/>
      <c r="BB144" s="661"/>
      <c r="BC144" s="661"/>
      <c r="BD144" s="661"/>
      <c r="BE144" s="661"/>
      <c r="BF144" s="662"/>
    </row>
    <row r="145" spans="1:58" ht="17.100000000000001" customHeight="1">
      <c r="A145" s="663"/>
      <c r="B145" s="664"/>
      <c r="C145" s="664"/>
      <c r="D145" s="664"/>
      <c r="E145" s="664"/>
      <c r="F145" s="664"/>
      <c r="G145" s="664"/>
      <c r="H145" s="665"/>
      <c r="I145" s="663"/>
      <c r="J145" s="664"/>
      <c r="K145" s="664"/>
      <c r="L145" s="664"/>
      <c r="M145" s="664"/>
      <c r="N145" s="664"/>
      <c r="O145" s="664"/>
      <c r="P145" s="665"/>
      <c r="Q145" s="663"/>
      <c r="R145" s="664"/>
      <c r="S145" s="664"/>
      <c r="T145" s="664"/>
      <c r="U145" s="664"/>
      <c r="V145" s="664"/>
      <c r="W145" s="664"/>
      <c r="X145" s="665"/>
      <c r="Y145" s="663"/>
      <c r="Z145" s="664"/>
      <c r="AA145" s="664"/>
      <c r="AB145" s="664"/>
      <c r="AC145" s="664"/>
      <c r="AD145" s="664"/>
      <c r="AE145" s="665"/>
      <c r="AG145" s="663"/>
      <c r="AH145" s="664"/>
      <c r="AI145" s="664"/>
      <c r="AJ145" s="664"/>
      <c r="AK145" s="664"/>
      <c r="AL145" s="664"/>
      <c r="AM145" s="664"/>
      <c r="AN145" s="665"/>
      <c r="AP145" s="663"/>
      <c r="AQ145" s="664"/>
      <c r="AR145" s="664"/>
      <c r="AS145" s="664"/>
      <c r="AT145" s="664"/>
      <c r="AU145" s="664"/>
      <c r="AV145" s="664"/>
      <c r="AW145" s="665"/>
      <c r="AY145" s="663"/>
      <c r="AZ145" s="664"/>
      <c r="BA145" s="664"/>
      <c r="BB145" s="664"/>
      <c r="BC145" s="664"/>
      <c r="BD145" s="664"/>
      <c r="BE145" s="664"/>
      <c r="BF145" s="665"/>
    </row>
    <row r="146" spans="1:58" ht="17.100000000000001" customHeight="1">
      <c r="A146" s="663"/>
      <c r="B146" s="664"/>
      <c r="C146" s="664"/>
      <c r="D146" s="664"/>
      <c r="E146" s="664"/>
      <c r="F146" s="664"/>
      <c r="G146" s="664"/>
      <c r="H146" s="665"/>
      <c r="I146" s="663"/>
      <c r="J146" s="664"/>
      <c r="K146" s="664"/>
      <c r="L146" s="664"/>
      <c r="M146" s="664"/>
      <c r="N146" s="664"/>
      <c r="O146" s="664"/>
      <c r="P146" s="665"/>
      <c r="Q146" s="663"/>
      <c r="R146" s="664"/>
      <c r="S146" s="664"/>
      <c r="T146" s="664"/>
      <c r="U146" s="664"/>
      <c r="V146" s="664"/>
      <c r="W146" s="664"/>
      <c r="X146" s="665"/>
      <c r="Y146" s="663"/>
      <c r="Z146" s="664"/>
      <c r="AA146" s="664"/>
      <c r="AB146" s="664"/>
      <c r="AC146" s="664"/>
      <c r="AD146" s="664"/>
      <c r="AE146" s="665"/>
      <c r="AG146" s="663"/>
      <c r="AH146" s="664"/>
      <c r="AI146" s="664"/>
      <c r="AJ146" s="664"/>
      <c r="AK146" s="664"/>
      <c r="AL146" s="664"/>
      <c r="AM146" s="664"/>
      <c r="AN146" s="665"/>
      <c r="AP146" s="663"/>
      <c r="AQ146" s="664"/>
      <c r="AR146" s="664"/>
      <c r="AS146" s="664"/>
      <c r="AT146" s="664"/>
      <c r="AU146" s="664"/>
      <c r="AV146" s="664"/>
      <c r="AW146" s="665"/>
      <c r="AY146" s="663"/>
      <c r="AZ146" s="664"/>
      <c r="BA146" s="664"/>
      <c r="BB146" s="664"/>
      <c r="BC146" s="664"/>
      <c r="BD146" s="664"/>
      <c r="BE146" s="664"/>
      <c r="BF146" s="665"/>
    </row>
    <row r="147" spans="1:58" ht="17.100000000000001" customHeight="1">
      <c r="A147" s="663"/>
      <c r="B147" s="664"/>
      <c r="C147" s="664"/>
      <c r="D147" s="664"/>
      <c r="E147" s="664"/>
      <c r="F147" s="664"/>
      <c r="G147" s="664"/>
      <c r="H147" s="665"/>
      <c r="I147" s="663"/>
      <c r="J147" s="664"/>
      <c r="K147" s="664"/>
      <c r="L147" s="664"/>
      <c r="M147" s="664"/>
      <c r="N147" s="664"/>
      <c r="O147" s="664"/>
      <c r="P147" s="665"/>
      <c r="Q147" s="663"/>
      <c r="R147" s="664"/>
      <c r="S147" s="664"/>
      <c r="T147" s="664"/>
      <c r="U147" s="664"/>
      <c r="V147" s="664"/>
      <c r="W147" s="664"/>
      <c r="X147" s="665"/>
      <c r="Y147" s="663"/>
      <c r="Z147" s="664"/>
      <c r="AA147" s="664"/>
      <c r="AB147" s="664"/>
      <c r="AC147" s="664"/>
      <c r="AD147" s="664"/>
      <c r="AE147" s="665"/>
      <c r="AG147" s="663"/>
      <c r="AH147" s="664"/>
      <c r="AI147" s="664"/>
      <c r="AJ147" s="664"/>
      <c r="AK147" s="664"/>
      <c r="AL147" s="664"/>
      <c r="AM147" s="664"/>
      <c r="AN147" s="665"/>
      <c r="AP147" s="663"/>
      <c r="AQ147" s="664"/>
      <c r="AR147" s="664"/>
      <c r="AS147" s="664"/>
      <c r="AT147" s="664"/>
      <c r="AU147" s="664"/>
      <c r="AV147" s="664"/>
      <c r="AW147" s="665"/>
      <c r="AY147" s="663"/>
      <c r="AZ147" s="664"/>
      <c r="BA147" s="664"/>
      <c r="BB147" s="664"/>
      <c r="BC147" s="664"/>
      <c r="BD147" s="664"/>
      <c r="BE147" s="664"/>
      <c r="BF147" s="665"/>
    </row>
    <row r="148" spans="1:58" ht="17.100000000000001" customHeight="1">
      <c r="A148" s="663"/>
      <c r="B148" s="664"/>
      <c r="C148" s="664"/>
      <c r="D148" s="664"/>
      <c r="E148" s="664"/>
      <c r="F148" s="664"/>
      <c r="G148" s="664"/>
      <c r="H148" s="665"/>
      <c r="I148" s="663"/>
      <c r="J148" s="664"/>
      <c r="K148" s="664"/>
      <c r="L148" s="664"/>
      <c r="M148" s="664"/>
      <c r="N148" s="664"/>
      <c r="O148" s="664"/>
      <c r="P148" s="665"/>
      <c r="Q148" s="663"/>
      <c r="R148" s="664"/>
      <c r="S148" s="664"/>
      <c r="T148" s="664"/>
      <c r="U148" s="664"/>
      <c r="V148" s="664"/>
      <c r="W148" s="664"/>
      <c r="X148" s="665"/>
      <c r="Y148" s="663"/>
      <c r="Z148" s="664"/>
      <c r="AA148" s="664"/>
      <c r="AB148" s="664"/>
      <c r="AC148" s="664"/>
      <c r="AD148" s="664"/>
      <c r="AE148" s="665"/>
      <c r="AG148" s="663"/>
      <c r="AH148" s="664"/>
      <c r="AI148" s="664"/>
      <c r="AJ148" s="664"/>
      <c r="AK148" s="664"/>
      <c r="AL148" s="664"/>
      <c r="AM148" s="664"/>
      <c r="AN148" s="665"/>
      <c r="AP148" s="663"/>
      <c r="AQ148" s="664"/>
      <c r="AR148" s="664"/>
      <c r="AS148" s="664"/>
      <c r="AT148" s="664"/>
      <c r="AU148" s="664"/>
      <c r="AV148" s="664"/>
      <c r="AW148" s="665"/>
      <c r="AY148" s="663"/>
      <c r="AZ148" s="664"/>
      <c r="BA148" s="664"/>
      <c r="BB148" s="664"/>
      <c r="BC148" s="664"/>
      <c r="BD148" s="664"/>
      <c r="BE148" s="664"/>
      <c r="BF148" s="665"/>
    </row>
    <row r="149" spans="1:58" ht="17.100000000000001" customHeight="1">
      <c r="A149" s="663"/>
      <c r="B149" s="664"/>
      <c r="C149" s="664"/>
      <c r="D149" s="664"/>
      <c r="E149" s="664"/>
      <c r="F149" s="664"/>
      <c r="G149" s="664"/>
      <c r="H149" s="665"/>
      <c r="I149" s="663"/>
      <c r="J149" s="664"/>
      <c r="K149" s="664"/>
      <c r="L149" s="664"/>
      <c r="M149" s="664"/>
      <c r="N149" s="664"/>
      <c r="O149" s="664"/>
      <c r="P149" s="665"/>
      <c r="Q149" s="663"/>
      <c r="R149" s="664"/>
      <c r="S149" s="664"/>
      <c r="T149" s="664"/>
      <c r="U149" s="664"/>
      <c r="V149" s="664"/>
      <c r="W149" s="664"/>
      <c r="X149" s="665"/>
      <c r="Y149" s="663"/>
      <c r="Z149" s="664"/>
      <c r="AA149" s="664"/>
      <c r="AB149" s="664"/>
      <c r="AC149" s="664"/>
      <c r="AD149" s="664"/>
      <c r="AE149" s="665"/>
      <c r="AG149" s="663"/>
      <c r="AH149" s="664"/>
      <c r="AI149" s="664"/>
      <c r="AJ149" s="664"/>
      <c r="AK149" s="664"/>
      <c r="AL149" s="664"/>
      <c r="AM149" s="664"/>
      <c r="AN149" s="665"/>
      <c r="AP149" s="663"/>
      <c r="AQ149" s="664"/>
      <c r="AR149" s="664"/>
      <c r="AS149" s="664"/>
      <c r="AT149" s="664"/>
      <c r="AU149" s="664"/>
      <c r="AV149" s="664"/>
      <c r="AW149" s="665"/>
      <c r="AY149" s="663"/>
      <c r="AZ149" s="664"/>
      <c r="BA149" s="664"/>
      <c r="BB149" s="664"/>
      <c r="BC149" s="664"/>
      <c r="BD149" s="664"/>
      <c r="BE149" s="664"/>
      <c r="BF149" s="665"/>
    </row>
    <row r="150" spans="1:58" ht="17.100000000000001" customHeight="1">
      <c r="A150" s="666"/>
      <c r="B150" s="667"/>
      <c r="C150" s="667"/>
      <c r="D150" s="667"/>
      <c r="E150" s="667"/>
      <c r="F150" s="667"/>
      <c r="G150" s="667"/>
      <c r="H150" s="668"/>
      <c r="I150" s="666"/>
      <c r="J150" s="667"/>
      <c r="K150" s="667"/>
      <c r="L150" s="667"/>
      <c r="M150" s="667"/>
      <c r="N150" s="667"/>
      <c r="O150" s="667"/>
      <c r="P150" s="668"/>
      <c r="Q150" s="666"/>
      <c r="R150" s="667"/>
      <c r="S150" s="667"/>
      <c r="T150" s="667"/>
      <c r="U150" s="667"/>
      <c r="V150" s="667"/>
      <c r="W150" s="667"/>
      <c r="X150" s="668"/>
      <c r="Y150" s="666"/>
      <c r="Z150" s="667"/>
      <c r="AA150" s="667"/>
      <c r="AB150" s="667"/>
      <c r="AC150" s="667"/>
      <c r="AD150" s="667"/>
      <c r="AE150" s="668"/>
      <c r="AG150" s="666"/>
      <c r="AH150" s="667"/>
      <c r="AI150" s="667"/>
      <c r="AJ150" s="667"/>
      <c r="AK150" s="667"/>
      <c r="AL150" s="667"/>
      <c r="AM150" s="667"/>
      <c r="AN150" s="668"/>
      <c r="AP150" s="666"/>
      <c r="AQ150" s="667"/>
      <c r="AR150" s="667"/>
      <c r="AS150" s="667"/>
      <c r="AT150" s="667"/>
      <c r="AU150" s="667"/>
      <c r="AV150" s="667"/>
      <c r="AW150" s="668"/>
      <c r="AY150" s="666"/>
      <c r="AZ150" s="667"/>
      <c r="BA150" s="667"/>
      <c r="BB150" s="667"/>
      <c r="BC150" s="667"/>
      <c r="BD150" s="667"/>
      <c r="BE150" s="667"/>
      <c r="BF150" s="668"/>
    </row>
    <row r="151" spans="1:58" ht="3" customHeight="1">
      <c r="A151" s="189"/>
      <c r="B151" s="3"/>
      <c r="C151" s="3"/>
      <c r="D151" s="3"/>
      <c r="E151" s="3"/>
      <c r="F151" s="3"/>
      <c r="G151" s="3"/>
      <c r="H151" s="187"/>
      <c r="I151" s="189"/>
      <c r="J151" s="3"/>
      <c r="K151" s="3"/>
      <c r="L151" s="3"/>
      <c r="M151" s="3"/>
      <c r="N151" s="3"/>
      <c r="O151" s="3"/>
      <c r="P151" s="187"/>
      <c r="Q151" s="189"/>
      <c r="R151" s="3"/>
      <c r="S151" s="3"/>
      <c r="T151" s="3"/>
      <c r="U151" s="3"/>
      <c r="V151" s="3"/>
      <c r="W151" s="3"/>
      <c r="X151" s="187"/>
      <c r="Y151" s="189"/>
      <c r="Z151" s="3"/>
      <c r="AA151" s="3"/>
      <c r="AB151" s="3"/>
      <c r="AC151" s="3"/>
      <c r="AD151" s="3"/>
      <c r="AE151" s="187"/>
    </row>
    <row r="152" spans="1:58" ht="17.100000000000001" customHeight="1">
      <c r="A152" s="669"/>
      <c r="B152" s="670"/>
      <c r="C152" s="670"/>
      <c r="D152" s="670"/>
      <c r="E152" s="670"/>
      <c r="F152" s="670"/>
      <c r="G152" s="670"/>
      <c r="H152" s="671"/>
      <c r="I152" s="669"/>
      <c r="J152" s="670"/>
      <c r="K152" s="670"/>
      <c r="L152" s="670"/>
      <c r="M152" s="670"/>
      <c r="N152" s="670"/>
      <c r="O152" s="670"/>
      <c r="P152" s="671"/>
      <c r="Q152" s="669"/>
      <c r="R152" s="670"/>
      <c r="S152" s="670"/>
      <c r="T152" s="670"/>
      <c r="U152" s="670"/>
      <c r="V152" s="670"/>
      <c r="W152" s="670"/>
      <c r="X152" s="671"/>
      <c r="Y152" s="669"/>
      <c r="Z152" s="670"/>
      <c r="AA152" s="670"/>
      <c r="AB152" s="670"/>
      <c r="AC152" s="670"/>
      <c r="AD152" s="670"/>
      <c r="AE152" s="671"/>
    </row>
    <row r="153" spans="1:58" ht="17.100000000000001" customHeight="1">
      <c r="A153" s="672"/>
      <c r="B153" s="305"/>
      <c r="C153" s="305"/>
      <c r="D153" s="305"/>
      <c r="E153" s="305"/>
      <c r="F153" s="305"/>
      <c r="G153" s="305"/>
      <c r="H153" s="673"/>
      <c r="I153" s="672"/>
      <c r="J153" s="305"/>
      <c r="K153" s="305"/>
      <c r="L153" s="305"/>
      <c r="M153" s="305"/>
      <c r="N153" s="305"/>
      <c r="O153" s="305"/>
      <c r="P153" s="673"/>
      <c r="Q153" s="672"/>
      <c r="R153" s="305"/>
      <c r="S153" s="305"/>
      <c r="T153" s="305"/>
      <c r="U153" s="305"/>
      <c r="V153" s="305"/>
      <c r="W153" s="305"/>
      <c r="X153" s="673"/>
      <c r="Y153" s="672"/>
      <c r="Z153" s="305"/>
      <c r="AA153" s="305"/>
      <c r="AB153" s="305"/>
      <c r="AC153" s="305"/>
      <c r="AD153" s="305"/>
      <c r="AE153" s="673"/>
      <c r="AG153" s="677" t="s">
        <v>346</v>
      </c>
      <c r="AH153" s="661"/>
      <c r="AI153" s="661"/>
      <c r="AJ153" s="661"/>
      <c r="AK153" s="661"/>
      <c r="AL153" s="661"/>
      <c r="AM153" s="661"/>
      <c r="AN153" s="662"/>
      <c r="AP153" s="677" t="s">
        <v>347</v>
      </c>
      <c r="AQ153" s="661"/>
      <c r="AR153" s="661"/>
      <c r="AS153" s="661"/>
      <c r="AT153" s="661"/>
      <c r="AU153" s="661"/>
      <c r="AV153" s="661"/>
      <c r="AW153" s="662"/>
      <c r="AY153" s="677" t="s">
        <v>348</v>
      </c>
      <c r="AZ153" s="661"/>
      <c r="BA153" s="661"/>
      <c r="BB153" s="661"/>
      <c r="BC153" s="661"/>
      <c r="BD153" s="661"/>
      <c r="BE153" s="661"/>
      <c r="BF153" s="662"/>
    </row>
    <row r="154" spans="1:58" ht="17.100000000000001" customHeight="1">
      <c r="A154" s="672"/>
      <c r="B154" s="305"/>
      <c r="C154" s="305"/>
      <c r="D154" s="305"/>
      <c r="E154" s="305"/>
      <c r="F154" s="305"/>
      <c r="G154" s="305"/>
      <c r="H154" s="673"/>
      <c r="I154" s="672"/>
      <c r="J154" s="305"/>
      <c r="K154" s="305"/>
      <c r="L154" s="305"/>
      <c r="M154" s="305"/>
      <c r="N154" s="305"/>
      <c r="O154" s="305"/>
      <c r="P154" s="673"/>
      <c r="Q154" s="672"/>
      <c r="R154" s="305"/>
      <c r="S154" s="305"/>
      <c r="T154" s="305"/>
      <c r="U154" s="305"/>
      <c r="V154" s="305"/>
      <c r="W154" s="305"/>
      <c r="X154" s="673"/>
      <c r="Y154" s="672"/>
      <c r="Z154" s="305"/>
      <c r="AA154" s="305"/>
      <c r="AB154" s="305"/>
      <c r="AC154" s="305"/>
      <c r="AD154" s="305"/>
      <c r="AE154" s="673"/>
      <c r="AG154" s="663"/>
      <c r="AH154" s="664"/>
      <c r="AI154" s="664"/>
      <c r="AJ154" s="664"/>
      <c r="AK154" s="664"/>
      <c r="AL154" s="664"/>
      <c r="AM154" s="664"/>
      <c r="AN154" s="665"/>
      <c r="AP154" s="663"/>
      <c r="AQ154" s="664"/>
      <c r="AR154" s="664"/>
      <c r="AS154" s="664"/>
      <c r="AT154" s="664"/>
      <c r="AU154" s="664"/>
      <c r="AV154" s="664"/>
      <c r="AW154" s="665"/>
      <c r="AY154" s="663"/>
      <c r="AZ154" s="664"/>
      <c r="BA154" s="664"/>
      <c r="BB154" s="664"/>
      <c r="BC154" s="664"/>
      <c r="BD154" s="664"/>
      <c r="BE154" s="664"/>
      <c r="BF154" s="665"/>
    </row>
    <row r="155" spans="1:58" ht="17.100000000000001" customHeight="1">
      <c r="A155" s="672"/>
      <c r="B155" s="305"/>
      <c r="C155" s="305"/>
      <c r="D155" s="305"/>
      <c r="E155" s="305"/>
      <c r="F155" s="305"/>
      <c r="G155" s="305"/>
      <c r="H155" s="673"/>
      <c r="I155" s="672"/>
      <c r="J155" s="305"/>
      <c r="K155" s="305"/>
      <c r="L155" s="305"/>
      <c r="M155" s="305"/>
      <c r="N155" s="305"/>
      <c r="O155" s="305"/>
      <c r="P155" s="673"/>
      <c r="Q155" s="672"/>
      <c r="R155" s="305"/>
      <c r="S155" s="305"/>
      <c r="T155" s="305"/>
      <c r="U155" s="305"/>
      <c r="V155" s="305"/>
      <c r="W155" s="305"/>
      <c r="X155" s="673"/>
      <c r="Y155" s="672"/>
      <c r="Z155" s="305"/>
      <c r="AA155" s="305"/>
      <c r="AB155" s="305"/>
      <c r="AC155" s="305"/>
      <c r="AD155" s="305"/>
      <c r="AE155" s="673"/>
      <c r="AG155" s="663"/>
      <c r="AH155" s="664"/>
      <c r="AI155" s="664"/>
      <c r="AJ155" s="664"/>
      <c r="AK155" s="664"/>
      <c r="AL155" s="664"/>
      <c r="AM155" s="664"/>
      <c r="AN155" s="665"/>
      <c r="AP155" s="663"/>
      <c r="AQ155" s="664"/>
      <c r="AR155" s="664"/>
      <c r="AS155" s="664"/>
      <c r="AT155" s="664"/>
      <c r="AU155" s="664"/>
      <c r="AV155" s="664"/>
      <c r="AW155" s="665"/>
      <c r="AY155" s="663"/>
      <c r="AZ155" s="664"/>
      <c r="BA155" s="664"/>
      <c r="BB155" s="664"/>
      <c r="BC155" s="664"/>
      <c r="BD155" s="664"/>
      <c r="BE155" s="664"/>
      <c r="BF155" s="665"/>
    </row>
    <row r="156" spans="1:58" ht="17.100000000000001" customHeight="1">
      <c r="A156" s="672"/>
      <c r="B156" s="305"/>
      <c r="C156" s="305"/>
      <c r="D156" s="305"/>
      <c r="E156" s="305"/>
      <c r="F156" s="305"/>
      <c r="G156" s="305"/>
      <c r="H156" s="673"/>
      <c r="I156" s="672"/>
      <c r="J156" s="305"/>
      <c r="K156" s="305"/>
      <c r="L156" s="305"/>
      <c r="M156" s="305"/>
      <c r="N156" s="305"/>
      <c r="O156" s="305"/>
      <c r="P156" s="673"/>
      <c r="Q156" s="672"/>
      <c r="R156" s="305"/>
      <c r="S156" s="305"/>
      <c r="T156" s="305"/>
      <c r="U156" s="305"/>
      <c r="V156" s="305"/>
      <c r="W156" s="305"/>
      <c r="X156" s="673"/>
      <c r="Y156" s="672"/>
      <c r="Z156" s="305"/>
      <c r="AA156" s="305"/>
      <c r="AB156" s="305"/>
      <c r="AC156" s="305"/>
      <c r="AD156" s="305"/>
      <c r="AE156" s="673"/>
      <c r="AG156" s="663"/>
      <c r="AH156" s="664"/>
      <c r="AI156" s="664"/>
      <c r="AJ156" s="664"/>
      <c r="AK156" s="664"/>
      <c r="AL156" s="664"/>
      <c r="AM156" s="664"/>
      <c r="AN156" s="665"/>
      <c r="AP156" s="663"/>
      <c r="AQ156" s="664"/>
      <c r="AR156" s="664"/>
      <c r="AS156" s="664"/>
      <c r="AT156" s="664"/>
      <c r="AU156" s="664"/>
      <c r="AV156" s="664"/>
      <c r="AW156" s="665"/>
      <c r="AY156" s="663"/>
      <c r="AZ156" s="664"/>
      <c r="BA156" s="664"/>
      <c r="BB156" s="664"/>
      <c r="BC156" s="664"/>
      <c r="BD156" s="664"/>
      <c r="BE156" s="664"/>
      <c r="BF156" s="665"/>
    </row>
    <row r="157" spans="1:58" ht="17.100000000000001" customHeight="1">
      <c r="A157" s="672"/>
      <c r="B157" s="305"/>
      <c r="C157" s="305"/>
      <c r="D157" s="305"/>
      <c r="E157" s="305"/>
      <c r="F157" s="305"/>
      <c r="G157" s="305"/>
      <c r="H157" s="673"/>
      <c r="I157" s="672"/>
      <c r="J157" s="305"/>
      <c r="K157" s="305"/>
      <c r="L157" s="305"/>
      <c r="M157" s="305"/>
      <c r="N157" s="305"/>
      <c r="O157" s="305"/>
      <c r="P157" s="673"/>
      <c r="Q157" s="672"/>
      <c r="R157" s="305"/>
      <c r="S157" s="305"/>
      <c r="T157" s="305"/>
      <c r="U157" s="305"/>
      <c r="V157" s="305"/>
      <c r="W157" s="305"/>
      <c r="X157" s="673"/>
      <c r="Y157" s="672"/>
      <c r="Z157" s="305"/>
      <c r="AA157" s="305"/>
      <c r="AB157" s="305"/>
      <c r="AC157" s="305"/>
      <c r="AD157" s="305"/>
      <c r="AE157" s="673"/>
      <c r="AG157" s="663"/>
      <c r="AH157" s="664"/>
      <c r="AI157" s="664"/>
      <c r="AJ157" s="664"/>
      <c r="AK157" s="664"/>
      <c r="AL157" s="664"/>
      <c r="AM157" s="664"/>
      <c r="AN157" s="665"/>
      <c r="AP157" s="663"/>
      <c r="AQ157" s="664"/>
      <c r="AR157" s="664"/>
      <c r="AS157" s="664"/>
      <c r="AT157" s="664"/>
      <c r="AU157" s="664"/>
      <c r="AV157" s="664"/>
      <c r="AW157" s="665"/>
      <c r="AY157" s="663"/>
      <c r="AZ157" s="664"/>
      <c r="BA157" s="664"/>
      <c r="BB157" s="664"/>
      <c r="BC157" s="664"/>
      <c r="BD157" s="664"/>
      <c r="BE157" s="664"/>
      <c r="BF157" s="665"/>
    </row>
    <row r="158" spans="1:58" ht="17.100000000000001" customHeight="1">
      <c r="A158" s="672"/>
      <c r="B158" s="305"/>
      <c r="C158" s="305"/>
      <c r="D158" s="305"/>
      <c r="E158" s="305"/>
      <c r="F158" s="305"/>
      <c r="G158" s="305"/>
      <c r="H158" s="673"/>
      <c r="I158" s="672"/>
      <c r="J158" s="305"/>
      <c r="K158" s="305"/>
      <c r="L158" s="305"/>
      <c r="M158" s="305"/>
      <c r="N158" s="305"/>
      <c r="O158" s="305"/>
      <c r="P158" s="673"/>
      <c r="Q158" s="672"/>
      <c r="R158" s="305"/>
      <c r="S158" s="305"/>
      <c r="T158" s="305"/>
      <c r="U158" s="305"/>
      <c r="V158" s="305"/>
      <c r="W158" s="305"/>
      <c r="X158" s="673"/>
      <c r="Y158" s="672"/>
      <c r="Z158" s="305"/>
      <c r="AA158" s="305"/>
      <c r="AB158" s="305"/>
      <c r="AC158" s="305"/>
      <c r="AD158" s="305"/>
      <c r="AE158" s="673"/>
      <c r="AG158" s="663"/>
      <c r="AH158" s="664"/>
      <c r="AI158" s="664"/>
      <c r="AJ158" s="664"/>
      <c r="AK158" s="664"/>
      <c r="AL158" s="664"/>
      <c r="AM158" s="664"/>
      <c r="AN158" s="665"/>
      <c r="AP158" s="663"/>
      <c r="AQ158" s="664"/>
      <c r="AR158" s="664"/>
      <c r="AS158" s="664"/>
      <c r="AT158" s="664"/>
      <c r="AU158" s="664"/>
      <c r="AV158" s="664"/>
      <c r="AW158" s="665"/>
      <c r="AY158" s="663"/>
      <c r="AZ158" s="664"/>
      <c r="BA158" s="664"/>
      <c r="BB158" s="664"/>
      <c r="BC158" s="664"/>
      <c r="BD158" s="664"/>
      <c r="BE158" s="664"/>
      <c r="BF158" s="665"/>
    </row>
    <row r="159" spans="1:58" ht="17.100000000000001" customHeight="1">
      <c r="A159" s="674"/>
      <c r="B159" s="675"/>
      <c r="C159" s="675"/>
      <c r="D159" s="675"/>
      <c r="E159" s="675"/>
      <c r="F159" s="675"/>
      <c r="G159" s="675"/>
      <c r="H159" s="676"/>
      <c r="I159" s="674"/>
      <c r="J159" s="675"/>
      <c r="K159" s="675"/>
      <c r="L159" s="675"/>
      <c r="M159" s="675"/>
      <c r="N159" s="675"/>
      <c r="O159" s="675"/>
      <c r="P159" s="676"/>
      <c r="Q159" s="674"/>
      <c r="R159" s="675"/>
      <c r="S159" s="675"/>
      <c r="T159" s="675"/>
      <c r="U159" s="675"/>
      <c r="V159" s="675"/>
      <c r="W159" s="675"/>
      <c r="X159" s="676"/>
      <c r="Y159" s="674"/>
      <c r="Z159" s="675"/>
      <c r="AA159" s="675"/>
      <c r="AB159" s="675"/>
      <c r="AC159" s="675"/>
      <c r="AD159" s="675"/>
      <c r="AE159" s="676"/>
      <c r="AG159" s="666"/>
      <c r="AH159" s="667"/>
      <c r="AI159" s="667"/>
      <c r="AJ159" s="667"/>
      <c r="AK159" s="667"/>
      <c r="AL159" s="667"/>
      <c r="AM159" s="667"/>
      <c r="AN159" s="668"/>
      <c r="AP159" s="666"/>
      <c r="AQ159" s="667"/>
      <c r="AR159" s="667"/>
      <c r="AS159" s="667"/>
      <c r="AT159" s="667"/>
      <c r="AU159" s="667"/>
      <c r="AV159" s="667"/>
      <c r="AW159" s="668"/>
      <c r="AY159" s="666"/>
      <c r="AZ159" s="667"/>
      <c r="BA159" s="667"/>
      <c r="BB159" s="667"/>
      <c r="BC159" s="667"/>
      <c r="BD159" s="667"/>
      <c r="BE159" s="667"/>
      <c r="BF159" s="668"/>
    </row>
    <row r="160" spans="1:58" ht="3" customHeight="1">
      <c r="A160" s="189"/>
      <c r="B160" s="3"/>
      <c r="C160" s="3"/>
      <c r="D160" s="3"/>
      <c r="E160" s="3"/>
      <c r="F160" s="3"/>
      <c r="G160" s="3"/>
      <c r="H160" s="187"/>
      <c r="I160" s="189"/>
      <c r="J160" s="3"/>
      <c r="K160" s="3"/>
      <c r="L160" s="3"/>
      <c r="M160" s="3"/>
      <c r="N160" s="3"/>
      <c r="O160" s="3"/>
      <c r="P160" s="187"/>
      <c r="Q160" s="189"/>
      <c r="R160" s="3"/>
      <c r="S160" s="3"/>
      <c r="T160" s="3"/>
      <c r="U160" s="3"/>
      <c r="V160" s="3"/>
      <c r="W160" s="3"/>
      <c r="X160" s="3"/>
      <c r="Y160" s="189"/>
      <c r="Z160" s="3"/>
      <c r="AA160" s="3"/>
      <c r="AB160" s="3"/>
      <c r="AC160" s="3"/>
      <c r="AD160" s="3"/>
      <c r="AE160" s="187"/>
    </row>
    <row r="161" spans="1:58" ht="17.100000000000001" customHeight="1">
      <c r="A161" s="660"/>
      <c r="B161" s="661"/>
      <c r="C161" s="661"/>
      <c r="D161" s="661"/>
      <c r="E161" s="661"/>
      <c r="F161" s="661"/>
      <c r="G161" s="661"/>
      <c r="H161" s="662"/>
      <c r="I161" s="660"/>
      <c r="J161" s="661"/>
      <c r="K161" s="661"/>
      <c r="L161" s="661"/>
      <c r="M161" s="661"/>
      <c r="N161" s="661"/>
      <c r="O161" s="661"/>
      <c r="P161" s="662"/>
      <c r="Q161" s="660"/>
      <c r="R161" s="661"/>
      <c r="S161" s="661"/>
      <c r="T161" s="661"/>
      <c r="U161" s="661"/>
      <c r="V161" s="661"/>
      <c r="W161" s="661"/>
      <c r="X161" s="662"/>
      <c r="Y161" s="660"/>
      <c r="Z161" s="661"/>
      <c r="AA161" s="661"/>
      <c r="AB161" s="661"/>
      <c r="AC161" s="661"/>
      <c r="AD161" s="661"/>
      <c r="AE161" s="662"/>
      <c r="AG161" s="677" t="s">
        <v>349</v>
      </c>
      <c r="AH161" s="661"/>
      <c r="AI161" s="661"/>
      <c r="AJ161" s="661"/>
      <c r="AK161" s="661"/>
      <c r="AL161" s="661"/>
      <c r="AM161" s="661"/>
      <c r="AN161" s="662"/>
      <c r="AP161" s="677"/>
      <c r="AQ161" s="661"/>
      <c r="AR161" s="661"/>
      <c r="AS161" s="661"/>
      <c r="AT161" s="661"/>
      <c r="AU161" s="661"/>
      <c r="AV161" s="661"/>
      <c r="AW161" s="662"/>
      <c r="AY161" s="677"/>
      <c r="AZ161" s="661"/>
      <c r="BA161" s="661"/>
      <c r="BB161" s="661"/>
      <c r="BC161" s="661"/>
      <c r="BD161" s="661"/>
      <c r="BE161" s="661"/>
      <c r="BF161" s="662"/>
    </row>
    <row r="162" spans="1:58" ht="17.100000000000001" customHeight="1">
      <c r="A162" s="663"/>
      <c r="B162" s="664"/>
      <c r="C162" s="664"/>
      <c r="D162" s="664"/>
      <c r="E162" s="664"/>
      <c r="F162" s="664"/>
      <c r="G162" s="664"/>
      <c r="H162" s="665"/>
      <c r="I162" s="663"/>
      <c r="J162" s="664"/>
      <c r="K162" s="664"/>
      <c r="L162" s="664"/>
      <c r="M162" s="664"/>
      <c r="N162" s="664"/>
      <c r="O162" s="664"/>
      <c r="P162" s="665"/>
      <c r="Q162" s="663"/>
      <c r="R162" s="664"/>
      <c r="S162" s="664"/>
      <c r="T162" s="664"/>
      <c r="U162" s="664"/>
      <c r="V162" s="664"/>
      <c r="W162" s="664"/>
      <c r="X162" s="665"/>
      <c r="Y162" s="663"/>
      <c r="Z162" s="664"/>
      <c r="AA162" s="664"/>
      <c r="AB162" s="664"/>
      <c r="AC162" s="664"/>
      <c r="AD162" s="664"/>
      <c r="AE162" s="665"/>
      <c r="AG162" s="663"/>
      <c r="AH162" s="664"/>
      <c r="AI162" s="664"/>
      <c r="AJ162" s="664"/>
      <c r="AK162" s="664"/>
      <c r="AL162" s="664"/>
      <c r="AM162" s="664"/>
      <c r="AN162" s="665"/>
      <c r="AP162" s="663"/>
      <c r="AQ162" s="664"/>
      <c r="AR162" s="664"/>
      <c r="AS162" s="664"/>
      <c r="AT162" s="664"/>
      <c r="AU162" s="664"/>
      <c r="AV162" s="664"/>
      <c r="AW162" s="665"/>
      <c r="AY162" s="663"/>
      <c r="AZ162" s="664"/>
      <c r="BA162" s="664"/>
      <c r="BB162" s="664"/>
      <c r="BC162" s="664"/>
      <c r="BD162" s="664"/>
      <c r="BE162" s="664"/>
      <c r="BF162" s="665"/>
    </row>
    <row r="163" spans="1:58" ht="17.100000000000001" customHeight="1">
      <c r="A163" s="663"/>
      <c r="B163" s="664"/>
      <c r="C163" s="664"/>
      <c r="D163" s="664"/>
      <c r="E163" s="664"/>
      <c r="F163" s="664"/>
      <c r="G163" s="664"/>
      <c r="H163" s="665"/>
      <c r="I163" s="663"/>
      <c r="J163" s="664"/>
      <c r="K163" s="664"/>
      <c r="L163" s="664"/>
      <c r="M163" s="664"/>
      <c r="N163" s="664"/>
      <c r="O163" s="664"/>
      <c r="P163" s="665"/>
      <c r="Q163" s="663"/>
      <c r="R163" s="664"/>
      <c r="S163" s="664"/>
      <c r="T163" s="664"/>
      <c r="U163" s="664"/>
      <c r="V163" s="664"/>
      <c r="W163" s="664"/>
      <c r="X163" s="665"/>
      <c r="Y163" s="663"/>
      <c r="Z163" s="664"/>
      <c r="AA163" s="664"/>
      <c r="AB163" s="664"/>
      <c r="AC163" s="664"/>
      <c r="AD163" s="664"/>
      <c r="AE163" s="665"/>
      <c r="AG163" s="663"/>
      <c r="AH163" s="664"/>
      <c r="AI163" s="664"/>
      <c r="AJ163" s="664"/>
      <c r="AK163" s="664"/>
      <c r="AL163" s="664"/>
      <c r="AM163" s="664"/>
      <c r="AN163" s="665"/>
      <c r="AP163" s="663"/>
      <c r="AQ163" s="664"/>
      <c r="AR163" s="664"/>
      <c r="AS163" s="664"/>
      <c r="AT163" s="664"/>
      <c r="AU163" s="664"/>
      <c r="AV163" s="664"/>
      <c r="AW163" s="665"/>
      <c r="AY163" s="663"/>
      <c r="AZ163" s="664"/>
      <c r="BA163" s="664"/>
      <c r="BB163" s="664"/>
      <c r="BC163" s="664"/>
      <c r="BD163" s="664"/>
      <c r="BE163" s="664"/>
      <c r="BF163" s="665"/>
    </row>
    <row r="164" spans="1:58" ht="17.100000000000001" customHeight="1">
      <c r="A164" s="663"/>
      <c r="B164" s="664"/>
      <c r="C164" s="664"/>
      <c r="D164" s="664"/>
      <c r="E164" s="664"/>
      <c r="F164" s="664"/>
      <c r="G164" s="664"/>
      <c r="H164" s="665"/>
      <c r="I164" s="663"/>
      <c r="J164" s="664"/>
      <c r="K164" s="664"/>
      <c r="L164" s="664"/>
      <c r="M164" s="664"/>
      <c r="N164" s="664"/>
      <c r="O164" s="664"/>
      <c r="P164" s="665"/>
      <c r="Q164" s="663"/>
      <c r="R164" s="664"/>
      <c r="S164" s="664"/>
      <c r="T164" s="664"/>
      <c r="U164" s="664"/>
      <c r="V164" s="664"/>
      <c r="W164" s="664"/>
      <c r="X164" s="665"/>
      <c r="Y164" s="663"/>
      <c r="Z164" s="664"/>
      <c r="AA164" s="664"/>
      <c r="AB164" s="664"/>
      <c r="AC164" s="664"/>
      <c r="AD164" s="664"/>
      <c r="AE164" s="665"/>
      <c r="AG164" s="663"/>
      <c r="AH164" s="664"/>
      <c r="AI164" s="664"/>
      <c r="AJ164" s="664"/>
      <c r="AK164" s="664"/>
      <c r="AL164" s="664"/>
      <c r="AM164" s="664"/>
      <c r="AN164" s="665"/>
      <c r="AP164" s="663"/>
      <c r="AQ164" s="664"/>
      <c r="AR164" s="664"/>
      <c r="AS164" s="664"/>
      <c r="AT164" s="664"/>
      <c r="AU164" s="664"/>
      <c r="AV164" s="664"/>
      <c r="AW164" s="665"/>
      <c r="AY164" s="663"/>
      <c r="AZ164" s="664"/>
      <c r="BA164" s="664"/>
      <c r="BB164" s="664"/>
      <c r="BC164" s="664"/>
      <c r="BD164" s="664"/>
      <c r="BE164" s="664"/>
      <c r="BF164" s="665"/>
    </row>
    <row r="165" spans="1:58" ht="17.100000000000001" customHeight="1">
      <c r="A165" s="663"/>
      <c r="B165" s="664"/>
      <c r="C165" s="664"/>
      <c r="D165" s="664"/>
      <c r="E165" s="664"/>
      <c r="F165" s="664"/>
      <c r="G165" s="664"/>
      <c r="H165" s="665"/>
      <c r="I165" s="663"/>
      <c r="J165" s="664"/>
      <c r="K165" s="664"/>
      <c r="L165" s="664"/>
      <c r="M165" s="664"/>
      <c r="N165" s="664"/>
      <c r="O165" s="664"/>
      <c r="P165" s="665"/>
      <c r="Q165" s="663"/>
      <c r="R165" s="664"/>
      <c r="S165" s="664"/>
      <c r="T165" s="664"/>
      <c r="U165" s="664"/>
      <c r="V165" s="664"/>
      <c r="W165" s="664"/>
      <c r="X165" s="665"/>
      <c r="Y165" s="663"/>
      <c r="Z165" s="664"/>
      <c r="AA165" s="664"/>
      <c r="AB165" s="664"/>
      <c r="AC165" s="664"/>
      <c r="AD165" s="664"/>
      <c r="AE165" s="665"/>
      <c r="AG165" s="663"/>
      <c r="AH165" s="664"/>
      <c r="AI165" s="664"/>
      <c r="AJ165" s="664"/>
      <c r="AK165" s="664"/>
      <c r="AL165" s="664"/>
      <c r="AM165" s="664"/>
      <c r="AN165" s="665"/>
      <c r="AP165" s="663"/>
      <c r="AQ165" s="664"/>
      <c r="AR165" s="664"/>
      <c r="AS165" s="664"/>
      <c r="AT165" s="664"/>
      <c r="AU165" s="664"/>
      <c r="AV165" s="664"/>
      <c r="AW165" s="665"/>
      <c r="AY165" s="663"/>
      <c r="AZ165" s="664"/>
      <c r="BA165" s="664"/>
      <c r="BB165" s="664"/>
      <c r="BC165" s="664"/>
      <c r="BD165" s="664"/>
      <c r="BE165" s="664"/>
      <c r="BF165" s="665"/>
    </row>
    <row r="166" spans="1:58" ht="17.100000000000001" customHeight="1">
      <c r="A166" s="663"/>
      <c r="B166" s="664"/>
      <c r="C166" s="664"/>
      <c r="D166" s="664"/>
      <c r="E166" s="664"/>
      <c r="F166" s="664"/>
      <c r="G166" s="664"/>
      <c r="H166" s="665"/>
      <c r="I166" s="663"/>
      <c r="J166" s="664"/>
      <c r="K166" s="664"/>
      <c r="L166" s="664"/>
      <c r="M166" s="664"/>
      <c r="N166" s="664"/>
      <c r="O166" s="664"/>
      <c r="P166" s="665"/>
      <c r="Q166" s="663"/>
      <c r="R166" s="664"/>
      <c r="S166" s="664"/>
      <c r="T166" s="664"/>
      <c r="U166" s="664"/>
      <c r="V166" s="664"/>
      <c r="W166" s="664"/>
      <c r="X166" s="665"/>
      <c r="Y166" s="663"/>
      <c r="Z166" s="664"/>
      <c r="AA166" s="664"/>
      <c r="AB166" s="664"/>
      <c r="AC166" s="664"/>
      <c r="AD166" s="664"/>
      <c r="AE166" s="665"/>
      <c r="AG166" s="663"/>
      <c r="AH166" s="664"/>
      <c r="AI166" s="664"/>
      <c r="AJ166" s="664"/>
      <c r="AK166" s="664"/>
      <c r="AL166" s="664"/>
      <c r="AM166" s="664"/>
      <c r="AN166" s="665"/>
      <c r="AP166" s="663"/>
      <c r="AQ166" s="664"/>
      <c r="AR166" s="664"/>
      <c r="AS166" s="664"/>
      <c r="AT166" s="664"/>
      <c r="AU166" s="664"/>
      <c r="AV166" s="664"/>
      <c r="AW166" s="665"/>
      <c r="AY166" s="663"/>
      <c r="AZ166" s="664"/>
      <c r="BA166" s="664"/>
      <c r="BB166" s="664"/>
      <c r="BC166" s="664"/>
      <c r="BD166" s="664"/>
      <c r="BE166" s="664"/>
      <c r="BF166" s="665"/>
    </row>
    <row r="167" spans="1:58" ht="17.100000000000001" customHeight="1">
      <c r="A167" s="666"/>
      <c r="B167" s="667"/>
      <c r="C167" s="667"/>
      <c r="D167" s="667"/>
      <c r="E167" s="667"/>
      <c r="F167" s="667"/>
      <c r="G167" s="667"/>
      <c r="H167" s="668"/>
      <c r="I167" s="666"/>
      <c r="J167" s="667"/>
      <c r="K167" s="667"/>
      <c r="L167" s="667"/>
      <c r="M167" s="667"/>
      <c r="N167" s="667"/>
      <c r="O167" s="667"/>
      <c r="P167" s="668"/>
      <c r="Q167" s="666"/>
      <c r="R167" s="667"/>
      <c r="S167" s="667"/>
      <c r="T167" s="667"/>
      <c r="U167" s="667"/>
      <c r="V167" s="667"/>
      <c r="W167" s="667"/>
      <c r="X167" s="668"/>
      <c r="Y167" s="666"/>
      <c r="Z167" s="667"/>
      <c r="AA167" s="667"/>
      <c r="AB167" s="667"/>
      <c r="AC167" s="667"/>
      <c r="AD167" s="667"/>
      <c r="AE167" s="668"/>
      <c r="AG167" s="666"/>
      <c r="AH167" s="667"/>
      <c r="AI167" s="667"/>
      <c r="AJ167" s="667"/>
      <c r="AK167" s="667"/>
      <c r="AL167" s="667"/>
      <c r="AM167" s="667"/>
      <c r="AN167" s="668"/>
      <c r="AP167" s="666"/>
      <c r="AQ167" s="667"/>
      <c r="AR167" s="667"/>
      <c r="AS167" s="667"/>
      <c r="AT167" s="667"/>
      <c r="AU167" s="667"/>
      <c r="AV167" s="667"/>
      <c r="AW167" s="668"/>
      <c r="AY167" s="666"/>
      <c r="AZ167" s="667"/>
      <c r="BA167" s="667"/>
      <c r="BB167" s="667"/>
      <c r="BC167" s="667"/>
      <c r="BD167" s="667"/>
      <c r="BE167" s="667"/>
      <c r="BF167" s="668"/>
    </row>
    <row r="168" spans="1:58" ht="1.2" customHeight="1">
      <c r="A168" s="190"/>
      <c r="B168" s="191"/>
      <c r="C168" s="191"/>
      <c r="D168" s="191"/>
      <c r="E168" s="191"/>
      <c r="F168" s="191"/>
      <c r="G168" s="191"/>
      <c r="H168" s="192"/>
      <c r="I168" s="3"/>
      <c r="J168" s="3"/>
      <c r="K168" s="3"/>
      <c r="L168" s="3"/>
      <c r="M168" s="3"/>
      <c r="N168" s="3"/>
      <c r="O168" s="3"/>
      <c r="P168" s="3"/>
      <c r="Q168" s="3"/>
      <c r="R168" s="3"/>
      <c r="S168" s="3"/>
      <c r="T168" s="3"/>
      <c r="U168" s="3"/>
      <c r="V168" s="3"/>
      <c r="W168" s="3"/>
      <c r="X168" s="3"/>
      <c r="Y168" s="3"/>
      <c r="Z168" s="3"/>
      <c r="AA168" s="3"/>
      <c r="AB168" s="3"/>
      <c r="AC168" s="3"/>
      <c r="AD168" s="3"/>
      <c r="AE168" s="3"/>
    </row>
    <row r="169" spans="1:58" ht="17.100000000000001" customHeight="1">
      <c r="A169" s="669"/>
      <c r="B169" s="670"/>
      <c r="C169" s="670"/>
      <c r="D169" s="670"/>
      <c r="E169" s="670"/>
      <c r="F169" s="670"/>
      <c r="G169" s="670"/>
      <c r="H169" s="671"/>
      <c r="I169" s="669"/>
      <c r="J169" s="670"/>
      <c r="K169" s="670"/>
      <c r="L169" s="670"/>
      <c r="M169" s="670"/>
      <c r="N169" s="670"/>
      <c r="O169" s="670"/>
      <c r="P169" s="671"/>
      <c r="Q169" s="669"/>
      <c r="R169" s="670"/>
      <c r="S169" s="670"/>
      <c r="T169" s="670"/>
      <c r="U169" s="670"/>
      <c r="V169" s="670"/>
      <c r="W169" s="670"/>
      <c r="X169" s="671"/>
      <c r="Y169" s="669"/>
      <c r="Z169" s="670"/>
      <c r="AA169" s="670"/>
      <c r="AB169" s="670"/>
      <c r="AC169" s="670"/>
      <c r="AD169" s="670"/>
      <c r="AE169" s="671"/>
    </row>
    <row r="170" spans="1:58" ht="17.100000000000001" customHeight="1">
      <c r="A170" s="672"/>
      <c r="B170" s="305"/>
      <c r="C170" s="305"/>
      <c r="D170" s="305"/>
      <c r="E170" s="305"/>
      <c r="F170" s="305"/>
      <c r="G170" s="305"/>
      <c r="H170" s="673"/>
      <c r="I170" s="672"/>
      <c r="J170" s="305"/>
      <c r="K170" s="305"/>
      <c r="L170" s="305"/>
      <c r="M170" s="305"/>
      <c r="N170" s="305"/>
      <c r="O170" s="305"/>
      <c r="P170" s="673"/>
      <c r="Q170" s="672"/>
      <c r="R170" s="305"/>
      <c r="S170" s="305"/>
      <c r="T170" s="305"/>
      <c r="U170" s="305"/>
      <c r="V170" s="305"/>
      <c r="W170" s="305"/>
      <c r="X170" s="673"/>
      <c r="Y170" s="672"/>
      <c r="Z170" s="305"/>
      <c r="AA170" s="305"/>
      <c r="AB170" s="305"/>
      <c r="AC170" s="305"/>
      <c r="AD170" s="305"/>
      <c r="AE170" s="673"/>
    </row>
    <row r="171" spans="1:58" ht="17.100000000000001" customHeight="1">
      <c r="A171" s="672"/>
      <c r="B171" s="305"/>
      <c r="C171" s="305"/>
      <c r="D171" s="305"/>
      <c r="E171" s="305"/>
      <c r="F171" s="305"/>
      <c r="G171" s="305"/>
      <c r="H171" s="673"/>
      <c r="I171" s="672"/>
      <c r="J171" s="305"/>
      <c r="K171" s="305"/>
      <c r="L171" s="305"/>
      <c r="M171" s="305"/>
      <c r="N171" s="305"/>
      <c r="O171" s="305"/>
      <c r="P171" s="673"/>
      <c r="Q171" s="672"/>
      <c r="R171" s="305"/>
      <c r="S171" s="305"/>
      <c r="T171" s="305"/>
      <c r="U171" s="305"/>
      <c r="V171" s="305"/>
      <c r="W171" s="305"/>
      <c r="X171" s="673"/>
      <c r="Y171" s="672"/>
      <c r="Z171" s="305"/>
      <c r="AA171" s="305"/>
      <c r="AB171" s="305"/>
      <c r="AC171" s="305"/>
      <c r="AD171" s="305"/>
      <c r="AE171" s="673"/>
    </row>
    <row r="172" spans="1:58" ht="17.100000000000001" customHeight="1">
      <c r="A172" s="672"/>
      <c r="B172" s="305"/>
      <c r="C172" s="305"/>
      <c r="D172" s="305"/>
      <c r="E172" s="305"/>
      <c r="F172" s="305"/>
      <c r="G172" s="305"/>
      <c r="H172" s="673"/>
      <c r="I172" s="672"/>
      <c r="J172" s="305"/>
      <c r="K172" s="305"/>
      <c r="L172" s="305"/>
      <c r="M172" s="305"/>
      <c r="N172" s="305"/>
      <c r="O172" s="305"/>
      <c r="P172" s="673"/>
      <c r="Q172" s="672"/>
      <c r="R172" s="305"/>
      <c r="S172" s="305"/>
      <c r="T172" s="305"/>
      <c r="U172" s="305"/>
      <c r="V172" s="305"/>
      <c r="W172" s="305"/>
      <c r="X172" s="673"/>
      <c r="Y172" s="672"/>
      <c r="Z172" s="305"/>
      <c r="AA172" s="305"/>
      <c r="AB172" s="305"/>
      <c r="AC172" s="305"/>
      <c r="AD172" s="305"/>
      <c r="AE172" s="673"/>
    </row>
    <row r="173" spans="1:58" ht="17.100000000000001" customHeight="1">
      <c r="A173" s="672"/>
      <c r="B173" s="305"/>
      <c r="C173" s="305"/>
      <c r="D173" s="305"/>
      <c r="E173" s="305"/>
      <c r="F173" s="305"/>
      <c r="G173" s="305"/>
      <c r="H173" s="673"/>
      <c r="I173" s="672"/>
      <c r="J173" s="305"/>
      <c r="K173" s="305"/>
      <c r="L173" s="305"/>
      <c r="M173" s="305"/>
      <c r="N173" s="305"/>
      <c r="O173" s="305"/>
      <c r="P173" s="673"/>
      <c r="Q173" s="672"/>
      <c r="R173" s="305"/>
      <c r="S173" s="305"/>
      <c r="T173" s="305"/>
      <c r="U173" s="305"/>
      <c r="V173" s="305"/>
      <c r="W173" s="305"/>
      <c r="X173" s="673"/>
      <c r="Y173" s="672"/>
      <c r="Z173" s="305"/>
      <c r="AA173" s="305"/>
      <c r="AB173" s="305"/>
      <c r="AC173" s="305"/>
      <c r="AD173" s="305"/>
      <c r="AE173" s="673"/>
    </row>
    <row r="174" spans="1:58" ht="17.100000000000001" customHeight="1">
      <c r="A174" s="672"/>
      <c r="B174" s="305"/>
      <c r="C174" s="305"/>
      <c r="D174" s="305"/>
      <c r="E174" s="305"/>
      <c r="F174" s="305"/>
      <c r="G174" s="305"/>
      <c r="H174" s="673"/>
      <c r="I174" s="672"/>
      <c r="J174" s="305"/>
      <c r="K174" s="305"/>
      <c r="L174" s="305"/>
      <c r="M174" s="305"/>
      <c r="N174" s="305"/>
      <c r="O174" s="305"/>
      <c r="P174" s="673"/>
      <c r="Q174" s="672"/>
      <c r="R174" s="305"/>
      <c r="S174" s="305"/>
      <c r="T174" s="305"/>
      <c r="U174" s="305"/>
      <c r="V174" s="305"/>
      <c r="W174" s="305"/>
      <c r="X174" s="673"/>
      <c r="Y174" s="672"/>
      <c r="Z174" s="305"/>
      <c r="AA174" s="305"/>
      <c r="AB174" s="305"/>
      <c r="AC174" s="305"/>
      <c r="AD174" s="305"/>
      <c r="AE174" s="673"/>
    </row>
    <row r="175" spans="1:58" ht="17.100000000000001" customHeight="1">
      <c r="A175" s="672"/>
      <c r="B175" s="305"/>
      <c r="C175" s="305"/>
      <c r="D175" s="305"/>
      <c r="E175" s="305"/>
      <c r="F175" s="305"/>
      <c r="G175" s="305"/>
      <c r="H175" s="673"/>
      <c r="I175" s="672"/>
      <c r="J175" s="305"/>
      <c r="K175" s="305"/>
      <c r="L175" s="305"/>
      <c r="M175" s="305"/>
      <c r="N175" s="305"/>
      <c r="O175" s="305"/>
      <c r="P175" s="673"/>
      <c r="Q175" s="672"/>
      <c r="R175" s="305"/>
      <c r="S175" s="305"/>
      <c r="T175" s="305"/>
      <c r="U175" s="305"/>
      <c r="V175" s="305"/>
      <c r="W175" s="305"/>
      <c r="X175" s="673"/>
      <c r="Y175" s="672"/>
      <c r="Z175" s="305"/>
      <c r="AA175" s="305"/>
      <c r="AB175" s="305"/>
      <c r="AC175" s="305"/>
      <c r="AD175" s="305"/>
      <c r="AE175" s="673"/>
    </row>
    <row r="176" spans="1:58" ht="17.100000000000001" customHeight="1">
      <c r="A176" s="674"/>
      <c r="B176" s="675"/>
      <c r="C176" s="675"/>
      <c r="D176" s="675"/>
      <c r="E176" s="675"/>
      <c r="F176" s="675"/>
      <c r="G176" s="675"/>
      <c r="H176" s="676"/>
      <c r="I176" s="674"/>
      <c r="J176" s="675"/>
      <c r="K176" s="675"/>
      <c r="L176" s="675"/>
      <c r="M176" s="675"/>
      <c r="N176" s="675"/>
      <c r="O176" s="675"/>
      <c r="P176" s="676"/>
      <c r="Q176" s="674"/>
      <c r="R176" s="675"/>
      <c r="S176" s="675"/>
      <c r="T176" s="675"/>
      <c r="U176" s="675"/>
      <c r="V176" s="675"/>
      <c r="W176" s="675"/>
      <c r="X176" s="676"/>
      <c r="Y176" s="674"/>
      <c r="Z176" s="675"/>
      <c r="AA176" s="675"/>
      <c r="AB176" s="675"/>
      <c r="AC176" s="675"/>
      <c r="AD176" s="675"/>
      <c r="AE176" s="676"/>
    </row>
    <row r="177" spans="1:58" ht="3" customHeight="1">
      <c r="A177" s="189"/>
      <c r="B177" s="3"/>
      <c r="C177" s="3"/>
      <c r="D177" s="3"/>
      <c r="E177" s="3"/>
      <c r="F177" s="3"/>
      <c r="G177" s="3"/>
      <c r="H177" s="187"/>
      <c r="I177" s="189"/>
      <c r="J177" s="3"/>
      <c r="K177" s="3"/>
      <c r="L177" s="3"/>
      <c r="M177" s="3"/>
      <c r="N177" s="3"/>
      <c r="O177" s="3"/>
      <c r="P177" s="187"/>
      <c r="Q177" s="189"/>
      <c r="R177" s="3"/>
      <c r="S177" s="3"/>
      <c r="T177" s="3"/>
      <c r="U177" s="3"/>
      <c r="V177" s="3"/>
      <c r="W177" s="3"/>
      <c r="X177" s="187"/>
      <c r="Y177" s="189"/>
      <c r="Z177" s="3"/>
      <c r="AA177" s="3"/>
      <c r="AB177" s="3"/>
      <c r="AC177" s="3"/>
      <c r="AD177" s="3"/>
      <c r="AE177" s="187"/>
    </row>
    <row r="178" spans="1:58" ht="17.100000000000001" customHeight="1">
      <c r="A178" s="660"/>
      <c r="B178" s="661"/>
      <c r="C178" s="661"/>
      <c r="D178" s="661"/>
      <c r="E178" s="661"/>
      <c r="F178" s="661"/>
      <c r="G178" s="661"/>
      <c r="H178" s="662"/>
      <c r="I178" s="660"/>
      <c r="J178" s="661"/>
      <c r="K178" s="661"/>
      <c r="L178" s="661"/>
      <c r="M178" s="661"/>
      <c r="N178" s="661"/>
      <c r="O178" s="661"/>
      <c r="P178" s="662"/>
      <c r="Q178" s="660"/>
      <c r="R178" s="661"/>
      <c r="S178" s="661"/>
      <c r="T178" s="661"/>
      <c r="U178" s="661"/>
      <c r="V178" s="661"/>
      <c r="W178" s="661"/>
      <c r="X178" s="662"/>
      <c r="Y178" s="660"/>
      <c r="Z178" s="661"/>
      <c r="AA178" s="661"/>
      <c r="AB178" s="661"/>
      <c r="AC178" s="661"/>
      <c r="AD178" s="661"/>
      <c r="AE178" s="662"/>
      <c r="AG178" s="677" t="s">
        <v>306</v>
      </c>
      <c r="AH178" s="661"/>
      <c r="AI178" s="661"/>
      <c r="AJ178" s="661"/>
      <c r="AK178" s="661"/>
      <c r="AL178" s="661"/>
      <c r="AM178" s="661"/>
      <c r="AN178" s="662"/>
      <c r="AP178" s="677" t="s">
        <v>306</v>
      </c>
      <c r="AQ178" s="661"/>
      <c r="AR178" s="661"/>
      <c r="AS178" s="661"/>
      <c r="AT178" s="661"/>
      <c r="AU178" s="661"/>
      <c r="AV178" s="661"/>
      <c r="AW178" s="662"/>
      <c r="AY178" s="677" t="s">
        <v>306</v>
      </c>
      <c r="AZ178" s="661"/>
      <c r="BA178" s="661"/>
      <c r="BB178" s="661"/>
      <c r="BC178" s="661"/>
      <c r="BD178" s="661"/>
      <c r="BE178" s="661"/>
      <c r="BF178" s="662"/>
    </row>
    <row r="179" spans="1:58" ht="17.100000000000001" customHeight="1">
      <c r="A179" s="663"/>
      <c r="B179" s="664"/>
      <c r="C179" s="664"/>
      <c r="D179" s="664"/>
      <c r="E179" s="664"/>
      <c r="F179" s="664"/>
      <c r="G179" s="664"/>
      <c r="H179" s="665"/>
      <c r="I179" s="663"/>
      <c r="J179" s="664"/>
      <c r="K179" s="664"/>
      <c r="L179" s="664"/>
      <c r="M179" s="664"/>
      <c r="N179" s="664"/>
      <c r="O179" s="664"/>
      <c r="P179" s="665"/>
      <c r="Q179" s="663"/>
      <c r="R179" s="664"/>
      <c r="S179" s="664"/>
      <c r="T179" s="664"/>
      <c r="U179" s="664"/>
      <c r="V179" s="664"/>
      <c r="W179" s="664"/>
      <c r="X179" s="665"/>
      <c r="Y179" s="663"/>
      <c r="Z179" s="664"/>
      <c r="AA179" s="664"/>
      <c r="AB179" s="664"/>
      <c r="AC179" s="664"/>
      <c r="AD179" s="664"/>
      <c r="AE179" s="665"/>
      <c r="AG179" s="663"/>
      <c r="AH179" s="664"/>
      <c r="AI179" s="664"/>
      <c r="AJ179" s="664"/>
      <c r="AK179" s="664"/>
      <c r="AL179" s="664"/>
      <c r="AM179" s="664"/>
      <c r="AN179" s="665"/>
      <c r="AP179" s="663"/>
      <c r="AQ179" s="664"/>
      <c r="AR179" s="664"/>
      <c r="AS179" s="664"/>
      <c r="AT179" s="664"/>
      <c r="AU179" s="664"/>
      <c r="AV179" s="664"/>
      <c r="AW179" s="665"/>
      <c r="AY179" s="663"/>
      <c r="AZ179" s="664"/>
      <c r="BA179" s="664"/>
      <c r="BB179" s="664"/>
      <c r="BC179" s="664"/>
      <c r="BD179" s="664"/>
      <c r="BE179" s="664"/>
      <c r="BF179" s="665"/>
    </row>
    <row r="180" spans="1:58" ht="17.100000000000001" customHeight="1">
      <c r="A180" s="663"/>
      <c r="B180" s="664"/>
      <c r="C180" s="664"/>
      <c r="D180" s="664"/>
      <c r="E180" s="664"/>
      <c r="F180" s="664"/>
      <c r="G180" s="664"/>
      <c r="H180" s="665"/>
      <c r="I180" s="663"/>
      <c r="J180" s="664"/>
      <c r="K180" s="664"/>
      <c r="L180" s="664"/>
      <c r="M180" s="664"/>
      <c r="N180" s="664"/>
      <c r="O180" s="664"/>
      <c r="P180" s="665"/>
      <c r="Q180" s="663"/>
      <c r="R180" s="664"/>
      <c r="S180" s="664"/>
      <c r="T180" s="664"/>
      <c r="U180" s="664"/>
      <c r="V180" s="664"/>
      <c r="W180" s="664"/>
      <c r="X180" s="665"/>
      <c r="Y180" s="663"/>
      <c r="Z180" s="664"/>
      <c r="AA180" s="664"/>
      <c r="AB180" s="664"/>
      <c r="AC180" s="664"/>
      <c r="AD180" s="664"/>
      <c r="AE180" s="665"/>
      <c r="AG180" s="663"/>
      <c r="AH180" s="664"/>
      <c r="AI180" s="664"/>
      <c r="AJ180" s="664"/>
      <c r="AK180" s="664"/>
      <c r="AL180" s="664"/>
      <c r="AM180" s="664"/>
      <c r="AN180" s="665"/>
      <c r="AP180" s="663"/>
      <c r="AQ180" s="664"/>
      <c r="AR180" s="664"/>
      <c r="AS180" s="664"/>
      <c r="AT180" s="664"/>
      <c r="AU180" s="664"/>
      <c r="AV180" s="664"/>
      <c r="AW180" s="665"/>
      <c r="AY180" s="663"/>
      <c r="AZ180" s="664"/>
      <c r="BA180" s="664"/>
      <c r="BB180" s="664"/>
      <c r="BC180" s="664"/>
      <c r="BD180" s="664"/>
      <c r="BE180" s="664"/>
      <c r="BF180" s="665"/>
    </row>
    <row r="181" spans="1:58" ht="17.100000000000001" customHeight="1">
      <c r="A181" s="663"/>
      <c r="B181" s="664"/>
      <c r="C181" s="664"/>
      <c r="D181" s="664"/>
      <c r="E181" s="664"/>
      <c r="F181" s="664"/>
      <c r="G181" s="664"/>
      <c r="H181" s="665"/>
      <c r="I181" s="663"/>
      <c r="J181" s="664"/>
      <c r="K181" s="664"/>
      <c r="L181" s="664"/>
      <c r="M181" s="664"/>
      <c r="N181" s="664"/>
      <c r="O181" s="664"/>
      <c r="P181" s="665"/>
      <c r="Q181" s="663"/>
      <c r="R181" s="664"/>
      <c r="S181" s="664"/>
      <c r="T181" s="664"/>
      <c r="U181" s="664"/>
      <c r="V181" s="664"/>
      <c r="W181" s="664"/>
      <c r="X181" s="665"/>
      <c r="Y181" s="663"/>
      <c r="Z181" s="664"/>
      <c r="AA181" s="664"/>
      <c r="AB181" s="664"/>
      <c r="AC181" s="664"/>
      <c r="AD181" s="664"/>
      <c r="AE181" s="665"/>
      <c r="AG181" s="663"/>
      <c r="AH181" s="664"/>
      <c r="AI181" s="664"/>
      <c r="AJ181" s="664"/>
      <c r="AK181" s="664"/>
      <c r="AL181" s="664"/>
      <c r="AM181" s="664"/>
      <c r="AN181" s="665"/>
      <c r="AP181" s="663"/>
      <c r="AQ181" s="664"/>
      <c r="AR181" s="664"/>
      <c r="AS181" s="664"/>
      <c r="AT181" s="664"/>
      <c r="AU181" s="664"/>
      <c r="AV181" s="664"/>
      <c r="AW181" s="665"/>
      <c r="AY181" s="663"/>
      <c r="AZ181" s="664"/>
      <c r="BA181" s="664"/>
      <c r="BB181" s="664"/>
      <c r="BC181" s="664"/>
      <c r="BD181" s="664"/>
      <c r="BE181" s="664"/>
      <c r="BF181" s="665"/>
    </row>
    <row r="182" spans="1:58" ht="17.100000000000001" customHeight="1">
      <c r="A182" s="663"/>
      <c r="B182" s="664"/>
      <c r="C182" s="664"/>
      <c r="D182" s="664"/>
      <c r="E182" s="664"/>
      <c r="F182" s="664"/>
      <c r="G182" s="664"/>
      <c r="H182" s="665"/>
      <c r="I182" s="663"/>
      <c r="J182" s="664"/>
      <c r="K182" s="664"/>
      <c r="L182" s="664"/>
      <c r="M182" s="664"/>
      <c r="N182" s="664"/>
      <c r="O182" s="664"/>
      <c r="P182" s="665"/>
      <c r="Q182" s="663"/>
      <c r="R182" s="664"/>
      <c r="S182" s="664"/>
      <c r="T182" s="664"/>
      <c r="U182" s="664"/>
      <c r="V182" s="664"/>
      <c r="W182" s="664"/>
      <c r="X182" s="665"/>
      <c r="Y182" s="663"/>
      <c r="Z182" s="664"/>
      <c r="AA182" s="664"/>
      <c r="AB182" s="664"/>
      <c r="AC182" s="664"/>
      <c r="AD182" s="664"/>
      <c r="AE182" s="665"/>
      <c r="AG182" s="663"/>
      <c r="AH182" s="664"/>
      <c r="AI182" s="664"/>
      <c r="AJ182" s="664"/>
      <c r="AK182" s="664"/>
      <c r="AL182" s="664"/>
      <c r="AM182" s="664"/>
      <c r="AN182" s="665"/>
      <c r="AP182" s="663"/>
      <c r="AQ182" s="664"/>
      <c r="AR182" s="664"/>
      <c r="AS182" s="664"/>
      <c r="AT182" s="664"/>
      <c r="AU182" s="664"/>
      <c r="AV182" s="664"/>
      <c r="AW182" s="665"/>
      <c r="AY182" s="663"/>
      <c r="AZ182" s="664"/>
      <c r="BA182" s="664"/>
      <c r="BB182" s="664"/>
      <c r="BC182" s="664"/>
      <c r="BD182" s="664"/>
      <c r="BE182" s="664"/>
      <c r="BF182" s="665"/>
    </row>
    <row r="183" spans="1:58" ht="17.100000000000001" customHeight="1">
      <c r="A183" s="663"/>
      <c r="B183" s="664"/>
      <c r="C183" s="664"/>
      <c r="D183" s="664"/>
      <c r="E183" s="664"/>
      <c r="F183" s="664"/>
      <c r="G183" s="664"/>
      <c r="H183" s="665"/>
      <c r="I183" s="663"/>
      <c r="J183" s="664"/>
      <c r="K183" s="664"/>
      <c r="L183" s="664"/>
      <c r="M183" s="664"/>
      <c r="N183" s="664"/>
      <c r="O183" s="664"/>
      <c r="P183" s="665"/>
      <c r="Q183" s="663"/>
      <c r="R183" s="664"/>
      <c r="S183" s="664"/>
      <c r="T183" s="664"/>
      <c r="U183" s="664"/>
      <c r="V183" s="664"/>
      <c r="W183" s="664"/>
      <c r="X183" s="665"/>
      <c r="Y183" s="663"/>
      <c r="Z183" s="664"/>
      <c r="AA183" s="664"/>
      <c r="AB183" s="664"/>
      <c r="AC183" s="664"/>
      <c r="AD183" s="664"/>
      <c r="AE183" s="665"/>
      <c r="AG183" s="663"/>
      <c r="AH183" s="664"/>
      <c r="AI183" s="664"/>
      <c r="AJ183" s="664"/>
      <c r="AK183" s="664"/>
      <c r="AL183" s="664"/>
      <c r="AM183" s="664"/>
      <c r="AN183" s="665"/>
      <c r="AP183" s="663"/>
      <c r="AQ183" s="664"/>
      <c r="AR183" s="664"/>
      <c r="AS183" s="664"/>
      <c r="AT183" s="664"/>
      <c r="AU183" s="664"/>
      <c r="AV183" s="664"/>
      <c r="AW183" s="665"/>
      <c r="AY183" s="663"/>
      <c r="AZ183" s="664"/>
      <c r="BA183" s="664"/>
      <c r="BB183" s="664"/>
      <c r="BC183" s="664"/>
      <c r="BD183" s="664"/>
      <c r="BE183" s="664"/>
      <c r="BF183" s="665"/>
    </row>
    <row r="184" spans="1:58" ht="17.100000000000001" customHeight="1">
      <c r="A184" s="666"/>
      <c r="B184" s="667"/>
      <c r="C184" s="667"/>
      <c r="D184" s="667"/>
      <c r="E184" s="667"/>
      <c r="F184" s="667"/>
      <c r="G184" s="667"/>
      <c r="H184" s="668"/>
      <c r="I184" s="666"/>
      <c r="J184" s="667"/>
      <c r="K184" s="667"/>
      <c r="L184" s="667"/>
      <c r="M184" s="667"/>
      <c r="N184" s="667"/>
      <c r="O184" s="667"/>
      <c r="P184" s="668"/>
      <c r="Q184" s="666"/>
      <c r="R184" s="667"/>
      <c r="S184" s="667"/>
      <c r="T184" s="667"/>
      <c r="U184" s="667"/>
      <c r="V184" s="667"/>
      <c r="W184" s="667"/>
      <c r="X184" s="668"/>
      <c r="Y184" s="666"/>
      <c r="Z184" s="667"/>
      <c r="AA184" s="667"/>
      <c r="AB184" s="667"/>
      <c r="AC184" s="667"/>
      <c r="AD184" s="667"/>
      <c r="AE184" s="668"/>
      <c r="AG184" s="666"/>
      <c r="AH184" s="667"/>
      <c r="AI184" s="667"/>
      <c r="AJ184" s="667"/>
      <c r="AK184" s="667"/>
      <c r="AL184" s="667"/>
      <c r="AM184" s="667"/>
      <c r="AN184" s="668"/>
      <c r="AP184" s="666"/>
      <c r="AQ184" s="667"/>
      <c r="AR184" s="667"/>
      <c r="AS184" s="667"/>
      <c r="AT184" s="667"/>
      <c r="AU184" s="667"/>
      <c r="AV184" s="667"/>
      <c r="AW184" s="668"/>
      <c r="AY184" s="666"/>
      <c r="AZ184" s="667"/>
      <c r="BA184" s="667"/>
      <c r="BB184" s="667"/>
      <c r="BC184" s="667"/>
      <c r="BD184" s="667"/>
      <c r="BE184" s="667"/>
      <c r="BF184" s="668"/>
    </row>
    <row r="185" spans="1:58" ht="3" customHeight="1">
      <c r="A185" s="189"/>
      <c r="B185" s="3"/>
      <c r="C185" s="3"/>
      <c r="D185" s="3"/>
      <c r="E185" s="3"/>
      <c r="F185" s="3"/>
      <c r="G185" s="3"/>
      <c r="H185" s="187"/>
      <c r="I185" s="189"/>
      <c r="J185" s="3"/>
      <c r="K185" s="3"/>
      <c r="L185" s="3"/>
      <c r="M185" s="3"/>
      <c r="N185" s="3"/>
      <c r="O185" s="3"/>
      <c r="P185" s="187"/>
      <c r="Q185" s="189"/>
      <c r="R185" s="3"/>
      <c r="S185" s="3"/>
      <c r="T185" s="3"/>
      <c r="U185" s="3"/>
      <c r="V185" s="3"/>
      <c r="W185" s="3"/>
      <c r="X185" s="187"/>
      <c r="Y185" s="189"/>
      <c r="Z185" s="3"/>
      <c r="AA185" s="3"/>
      <c r="AB185" s="3"/>
      <c r="AC185" s="3"/>
      <c r="AD185" s="3"/>
      <c r="AE185" s="187"/>
    </row>
    <row r="186" spans="1:58" ht="17.100000000000001" customHeight="1">
      <c r="A186" s="669"/>
      <c r="B186" s="670"/>
      <c r="C186" s="670"/>
      <c r="D186" s="670"/>
      <c r="E186" s="670"/>
      <c r="F186" s="670"/>
      <c r="G186" s="670"/>
      <c r="H186" s="671"/>
      <c r="I186" s="669"/>
      <c r="J186" s="670"/>
      <c r="K186" s="670"/>
      <c r="L186" s="670"/>
      <c r="M186" s="670"/>
      <c r="N186" s="670"/>
      <c r="O186" s="670"/>
      <c r="P186" s="671"/>
      <c r="Q186" s="669"/>
      <c r="R186" s="670"/>
      <c r="S186" s="670"/>
      <c r="T186" s="670"/>
      <c r="U186" s="670"/>
      <c r="V186" s="670"/>
      <c r="W186" s="670"/>
      <c r="X186" s="671"/>
      <c r="Y186" s="669"/>
      <c r="Z186" s="670"/>
      <c r="AA186" s="670"/>
      <c r="AB186" s="670"/>
      <c r="AC186" s="670"/>
      <c r="AD186" s="670"/>
      <c r="AE186" s="671"/>
    </row>
    <row r="187" spans="1:58" ht="17.100000000000001" customHeight="1">
      <c r="A187" s="672"/>
      <c r="B187" s="305"/>
      <c r="C187" s="305"/>
      <c r="D187" s="305"/>
      <c r="E187" s="305"/>
      <c r="F187" s="305"/>
      <c r="G187" s="305"/>
      <c r="H187" s="673"/>
      <c r="I187" s="672"/>
      <c r="J187" s="305"/>
      <c r="K187" s="305"/>
      <c r="L187" s="305"/>
      <c r="M187" s="305"/>
      <c r="N187" s="305"/>
      <c r="O187" s="305"/>
      <c r="P187" s="673"/>
      <c r="Q187" s="672"/>
      <c r="R187" s="305"/>
      <c r="S187" s="305"/>
      <c r="T187" s="305"/>
      <c r="U187" s="305"/>
      <c r="V187" s="305"/>
      <c r="W187" s="305"/>
      <c r="X187" s="673"/>
      <c r="Y187" s="672"/>
      <c r="Z187" s="305"/>
      <c r="AA187" s="305"/>
      <c r="AB187" s="305"/>
      <c r="AC187" s="305"/>
      <c r="AD187" s="305"/>
      <c r="AE187" s="673"/>
    </row>
    <row r="188" spans="1:58" ht="17.100000000000001" customHeight="1">
      <c r="A188" s="672"/>
      <c r="B188" s="305"/>
      <c r="C188" s="305"/>
      <c r="D188" s="305"/>
      <c r="E188" s="305"/>
      <c r="F188" s="305"/>
      <c r="G188" s="305"/>
      <c r="H188" s="673"/>
      <c r="I188" s="672"/>
      <c r="J188" s="305"/>
      <c r="K188" s="305"/>
      <c r="L188" s="305"/>
      <c r="M188" s="305"/>
      <c r="N188" s="305"/>
      <c r="O188" s="305"/>
      <c r="P188" s="673"/>
      <c r="Q188" s="672"/>
      <c r="R188" s="305"/>
      <c r="S188" s="305"/>
      <c r="T188" s="305"/>
      <c r="U188" s="305"/>
      <c r="V188" s="305"/>
      <c r="W188" s="305"/>
      <c r="X188" s="673"/>
      <c r="Y188" s="672"/>
      <c r="Z188" s="305"/>
      <c r="AA188" s="305"/>
      <c r="AB188" s="305"/>
      <c r="AC188" s="305"/>
      <c r="AD188" s="305"/>
      <c r="AE188" s="673"/>
    </row>
    <row r="189" spans="1:58" ht="17.100000000000001" customHeight="1">
      <c r="A189" s="672"/>
      <c r="B189" s="305"/>
      <c r="C189" s="305"/>
      <c r="D189" s="305"/>
      <c r="E189" s="305"/>
      <c r="F189" s="305"/>
      <c r="G189" s="305"/>
      <c r="H189" s="673"/>
      <c r="I189" s="672"/>
      <c r="J189" s="305"/>
      <c r="K189" s="305"/>
      <c r="L189" s="305"/>
      <c r="M189" s="305"/>
      <c r="N189" s="305"/>
      <c r="O189" s="305"/>
      <c r="P189" s="673"/>
      <c r="Q189" s="672"/>
      <c r="R189" s="305"/>
      <c r="S189" s="305"/>
      <c r="T189" s="305"/>
      <c r="U189" s="305"/>
      <c r="V189" s="305"/>
      <c r="W189" s="305"/>
      <c r="X189" s="673"/>
      <c r="Y189" s="672"/>
      <c r="Z189" s="305"/>
      <c r="AA189" s="305"/>
      <c r="AB189" s="305"/>
      <c r="AC189" s="305"/>
      <c r="AD189" s="305"/>
      <c r="AE189" s="673"/>
    </row>
    <row r="190" spans="1:58" ht="17.100000000000001" customHeight="1">
      <c r="A190" s="672"/>
      <c r="B190" s="305"/>
      <c r="C190" s="305"/>
      <c r="D190" s="305"/>
      <c r="E190" s="305"/>
      <c r="F190" s="305"/>
      <c r="G190" s="305"/>
      <c r="H190" s="673"/>
      <c r="I190" s="672"/>
      <c r="J190" s="305"/>
      <c r="K190" s="305"/>
      <c r="L190" s="305"/>
      <c r="M190" s="305"/>
      <c r="N190" s="305"/>
      <c r="O190" s="305"/>
      <c r="P190" s="673"/>
      <c r="Q190" s="672"/>
      <c r="R190" s="305"/>
      <c r="S190" s="305"/>
      <c r="T190" s="305"/>
      <c r="U190" s="305"/>
      <c r="V190" s="305"/>
      <c r="W190" s="305"/>
      <c r="X190" s="673"/>
      <c r="Y190" s="672"/>
      <c r="Z190" s="305"/>
      <c r="AA190" s="305"/>
      <c r="AB190" s="305"/>
      <c r="AC190" s="305"/>
      <c r="AD190" s="305"/>
      <c r="AE190" s="673"/>
    </row>
    <row r="191" spans="1:58" ht="17.100000000000001" customHeight="1">
      <c r="A191" s="672"/>
      <c r="B191" s="305"/>
      <c r="C191" s="305"/>
      <c r="D191" s="305"/>
      <c r="E191" s="305"/>
      <c r="F191" s="305"/>
      <c r="G191" s="305"/>
      <c r="H191" s="673"/>
      <c r="I191" s="672"/>
      <c r="J191" s="305"/>
      <c r="K191" s="305"/>
      <c r="L191" s="305"/>
      <c r="M191" s="305"/>
      <c r="N191" s="305"/>
      <c r="O191" s="305"/>
      <c r="P191" s="673"/>
      <c r="Q191" s="672"/>
      <c r="R191" s="305"/>
      <c r="S191" s="305"/>
      <c r="T191" s="305"/>
      <c r="U191" s="305"/>
      <c r="V191" s="305"/>
      <c r="W191" s="305"/>
      <c r="X191" s="673"/>
      <c r="Y191" s="672"/>
      <c r="Z191" s="305"/>
      <c r="AA191" s="305"/>
      <c r="AB191" s="305"/>
      <c r="AC191" s="305"/>
      <c r="AD191" s="305"/>
      <c r="AE191" s="673"/>
    </row>
    <row r="192" spans="1:58" ht="17.100000000000001" customHeight="1">
      <c r="A192" s="672"/>
      <c r="B192" s="305"/>
      <c r="C192" s="305"/>
      <c r="D192" s="305"/>
      <c r="E192" s="305"/>
      <c r="F192" s="305"/>
      <c r="G192" s="305"/>
      <c r="H192" s="673"/>
      <c r="I192" s="672"/>
      <c r="J192" s="305"/>
      <c r="K192" s="305"/>
      <c r="L192" s="305"/>
      <c r="M192" s="305"/>
      <c r="N192" s="305"/>
      <c r="O192" s="305"/>
      <c r="P192" s="673"/>
      <c r="Q192" s="672"/>
      <c r="R192" s="305"/>
      <c r="S192" s="305"/>
      <c r="T192" s="305"/>
      <c r="U192" s="305"/>
      <c r="V192" s="305"/>
      <c r="W192" s="305"/>
      <c r="X192" s="673"/>
      <c r="Y192" s="672"/>
      <c r="Z192" s="305"/>
      <c r="AA192" s="305"/>
      <c r="AB192" s="305"/>
      <c r="AC192" s="305"/>
      <c r="AD192" s="305"/>
      <c r="AE192" s="673"/>
    </row>
    <row r="193" spans="1:58" ht="17.100000000000001" customHeight="1">
      <c r="A193" s="674"/>
      <c r="B193" s="675"/>
      <c r="C193" s="675"/>
      <c r="D193" s="675"/>
      <c r="E193" s="675"/>
      <c r="F193" s="675"/>
      <c r="G193" s="675"/>
      <c r="H193" s="676"/>
      <c r="I193" s="674"/>
      <c r="J193" s="675"/>
      <c r="K193" s="675"/>
      <c r="L193" s="675"/>
      <c r="M193" s="675"/>
      <c r="N193" s="675"/>
      <c r="O193" s="675"/>
      <c r="P193" s="676"/>
      <c r="Q193" s="674"/>
      <c r="R193" s="675"/>
      <c r="S193" s="675"/>
      <c r="T193" s="675"/>
      <c r="U193" s="675"/>
      <c r="V193" s="675"/>
      <c r="W193" s="675"/>
      <c r="X193" s="676"/>
      <c r="Y193" s="674"/>
      <c r="Z193" s="675"/>
      <c r="AA193" s="675"/>
      <c r="AB193" s="675"/>
      <c r="AC193" s="675"/>
      <c r="AD193" s="675"/>
      <c r="AE193" s="676"/>
    </row>
    <row r="194" spans="1:58" ht="3" customHeight="1">
      <c r="A194" s="189"/>
      <c r="B194" s="3"/>
      <c r="C194" s="3"/>
      <c r="D194" s="3"/>
      <c r="E194" s="3"/>
      <c r="F194" s="3"/>
      <c r="G194" s="3"/>
      <c r="H194" s="187"/>
      <c r="I194" s="189"/>
      <c r="J194" s="3"/>
      <c r="K194" s="3"/>
      <c r="L194" s="3"/>
      <c r="M194" s="3"/>
      <c r="N194" s="3"/>
      <c r="O194" s="3"/>
      <c r="P194" s="187"/>
      <c r="Q194" s="189"/>
      <c r="R194" s="3"/>
      <c r="S194" s="3"/>
      <c r="T194" s="3"/>
      <c r="U194" s="3"/>
      <c r="V194" s="3"/>
      <c r="W194" s="3"/>
      <c r="X194" s="3"/>
      <c r="Y194" s="189"/>
      <c r="Z194" s="3"/>
      <c r="AA194" s="3"/>
      <c r="AB194" s="3"/>
      <c r="AC194" s="3"/>
      <c r="AD194" s="3"/>
      <c r="AE194" s="187"/>
    </row>
    <row r="195" spans="1:58" ht="17.100000000000001" customHeight="1">
      <c r="A195" s="660"/>
      <c r="B195" s="661"/>
      <c r="C195" s="661"/>
      <c r="D195" s="661"/>
      <c r="E195" s="661"/>
      <c r="F195" s="661"/>
      <c r="G195" s="661"/>
      <c r="H195" s="662"/>
      <c r="I195" s="660"/>
      <c r="J195" s="661"/>
      <c r="K195" s="661"/>
      <c r="L195" s="661"/>
      <c r="M195" s="661"/>
      <c r="N195" s="661"/>
      <c r="O195" s="661"/>
      <c r="P195" s="662"/>
      <c r="Q195" s="660"/>
      <c r="R195" s="661"/>
      <c r="S195" s="661"/>
      <c r="T195" s="661"/>
      <c r="U195" s="661"/>
      <c r="V195" s="661"/>
      <c r="W195" s="661"/>
      <c r="X195" s="662"/>
      <c r="Y195" s="660"/>
      <c r="Z195" s="661"/>
      <c r="AA195" s="661"/>
      <c r="AB195" s="661"/>
      <c r="AC195" s="661"/>
      <c r="AD195" s="661"/>
      <c r="AE195" s="662"/>
      <c r="AG195" s="677" t="s">
        <v>306</v>
      </c>
      <c r="AH195" s="661"/>
      <c r="AI195" s="661"/>
      <c r="AJ195" s="661"/>
      <c r="AK195" s="661"/>
      <c r="AL195" s="661"/>
      <c r="AM195" s="661"/>
      <c r="AN195" s="662"/>
      <c r="AP195" s="677" t="s">
        <v>306</v>
      </c>
      <c r="AQ195" s="661"/>
      <c r="AR195" s="661"/>
      <c r="AS195" s="661"/>
      <c r="AT195" s="661"/>
      <c r="AU195" s="661"/>
      <c r="AV195" s="661"/>
      <c r="AW195" s="662"/>
      <c r="AY195" s="677" t="s">
        <v>306</v>
      </c>
      <c r="AZ195" s="661"/>
      <c r="BA195" s="661"/>
      <c r="BB195" s="661"/>
      <c r="BC195" s="661"/>
      <c r="BD195" s="661"/>
      <c r="BE195" s="661"/>
      <c r="BF195" s="662"/>
    </row>
    <row r="196" spans="1:58" ht="17.100000000000001" customHeight="1">
      <c r="A196" s="663"/>
      <c r="B196" s="664"/>
      <c r="C196" s="664"/>
      <c r="D196" s="664"/>
      <c r="E196" s="664"/>
      <c r="F196" s="664"/>
      <c r="G196" s="664"/>
      <c r="H196" s="665"/>
      <c r="I196" s="663"/>
      <c r="J196" s="664"/>
      <c r="K196" s="664"/>
      <c r="L196" s="664"/>
      <c r="M196" s="664"/>
      <c r="N196" s="664"/>
      <c r="O196" s="664"/>
      <c r="P196" s="665"/>
      <c r="Q196" s="663"/>
      <c r="R196" s="664"/>
      <c r="S196" s="664"/>
      <c r="T196" s="664"/>
      <c r="U196" s="664"/>
      <c r="V196" s="664"/>
      <c r="W196" s="664"/>
      <c r="X196" s="665"/>
      <c r="Y196" s="663"/>
      <c r="Z196" s="664"/>
      <c r="AA196" s="664"/>
      <c r="AB196" s="664"/>
      <c r="AC196" s="664"/>
      <c r="AD196" s="664"/>
      <c r="AE196" s="665"/>
      <c r="AG196" s="663"/>
      <c r="AH196" s="664"/>
      <c r="AI196" s="664"/>
      <c r="AJ196" s="664"/>
      <c r="AK196" s="664"/>
      <c r="AL196" s="664"/>
      <c r="AM196" s="664"/>
      <c r="AN196" s="665"/>
      <c r="AP196" s="663"/>
      <c r="AQ196" s="664"/>
      <c r="AR196" s="664"/>
      <c r="AS196" s="664"/>
      <c r="AT196" s="664"/>
      <c r="AU196" s="664"/>
      <c r="AV196" s="664"/>
      <c r="AW196" s="665"/>
      <c r="AY196" s="663"/>
      <c r="AZ196" s="664"/>
      <c r="BA196" s="664"/>
      <c r="BB196" s="664"/>
      <c r="BC196" s="664"/>
      <c r="BD196" s="664"/>
      <c r="BE196" s="664"/>
      <c r="BF196" s="665"/>
    </row>
    <row r="197" spans="1:58" ht="17.100000000000001" customHeight="1">
      <c r="A197" s="663"/>
      <c r="B197" s="664"/>
      <c r="C197" s="664"/>
      <c r="D197" s="664"/>
      <c r="E197" s="664"/>
      <c r="F197" s="664"/>
      <c r="G197" s="664"/>
      <c r="H197" s="665"/>
      <c r="I197" s="663"/>
      <c r="J197" s="664"/>
      <c r="K197" s="664"/>
      <c r="L197" s="664"/>
      <c r="M197" s="664"/>
      <c r="N197" s="664"/>
      <c r="O197" s="664"/>
      <c r="P197" s="665"/>
      <c r="Q197" s="663"/>
      <c r="R197" s="664"/>
      <c r="S197" s="664"/>
      <c r="T197" s="664"/>
      <c r="U197" s="664"/>
      <c r="V197" s="664"/>
      <c r="W197" s="664"/>
      <c r="X197" s="665"/>
      <c r="Y197" s="663"/>
      <c r="Z197" s="664"/>
      <c r="AA197" s="664"/>
      <c r="AB197" s="664"/>
      <c r="AC197" s="664"/>
      <c r="AD197" s="664"/>
      <c r="AE197" s="665"/>
      <c r="AG197" s="663"/>
      <c r="AH197" s="664"/>
      <c r="AI197" s="664"/>
      <c r="AJ197" s="664"/>
      <c r="AK197" s="664"/>
      <c r="AL197" s="664"/>
      <c r="AM197" s="664"/>
      <c r="AN197" s="665"/>
      <c r="AP197" s="663"/>
      <c r="AQ197" s="664"/>
      <c r="AR197" s="664"/>
      <c r="AS197" s="664"/>
      <c r="AT197" s="664"/>
      <c r="AU197" s="664"/>
      <c r="AV197" s="664"/>
      <c r="AW197" s="665"/>
      <c r="AY197" s="663"/>
      <c r="AZ197" s="664"/>
      <c r="BA197" s="664"/>
      <c r="BB197" s="664"/>
      <c r="BC197" s="664"/>
      <c r="BD197" s="664"/>
      <c r="BE197" s="664"/>
      <c r="BF197" s="665"/>
    </row>
    <row r="198" spans="1:58" ht="17.100000000000001" customHeight="1">
      <c r="A198" s="663"/>
      <c r="B198" s="664"/>
      <c r="C198" s="664"/>
      <c r="D198" s="664"/>
      <c r="E198" s="664"/>
      <c r="F198" s="664"/>
      <c r="G198" s="664"/>
      <c r="H198" s="665"/>
      <c r="I198" s="663"/>
      <c r="J198" s="664"/>
      <c r="K198" s="664"/>
      <c r="L198" s="664"/>
      <c r="M198" s="664"/>
      <c r="N198" s="664"/>
      <c r="O198" s="664"/>
      <c r="P198" s="665"/>
      <c r="Q198" s="663"/>
      <c r="R198" s="664"/>
      <c r="S198" s="664"/>
      <c r="T198" s="664"/>
      <c r="U198" s="664"/>
      <c r="V198" s="664"/>
      <c r="W198" s="664"/>
      <c r="X198" s="665"/>
      <c r="Y198" s="663"/>
      <c r="Z198" s="664"/>
      <c r="AA198" s="664"/>
      <c r="AB198" s="664"/>
      <c r="AC198" s="664"/>
      <c r="AD198" s="664"/>
      <c r="AE198" s="665"/>
      <c r="AG198" s="663"/>
      <c r="AH198" s="664"/>
      <c r="AI198" s="664"/>
      <c r="AJ198" s="664"/>
      <c r="AK198" s="664"/>
      <c r="AL198" s="664"/>
      <c r="AM198" s="664"/>
      <c r="AN198" s="665"/>
      <c r="AP198" s="663"/>
      <c r="AQ198" s="664"/>
      <c r="AR198" s="664"/>
      <c r="AS198" s="664"/>
      <c r="AT198" s="664"/>
      <c r="AU198" s="664"/>
      <c r="AV198" s="664"/>
      <c r="AW198" s="665"/>
      <c r="AY198" s="663"/>
      <c r="AZ198" s="664"/>
      <c r="BA198" s="664"/>
      <c r="BB198" s="664"/>
      <c r="BC198" s="664"/>
      <c r="BD198" s="664"/>
      <c r="BE198" s="664"/>
      <c r="BF198" s="665"/>
    </row>
    <row r="199" spans="1:58" ht="17.100000000000001" customHeight="1">
      <c r="A199" s="663"/>
      <c r="B199" s="664"/>
      <c r="C199" s="664"/>
      <c r="D199" s="664"/>
      <c r="E199" s="664"/>
      <c r="F199" s="664"/>
      <c r="G199" s="664"/>
      <c r="H199" s="665"/>
      <c r="I199" s="663"/>
      <c r="J199" s="664"/>
      <c r="K199" s="664"/>
      <c r="L199" s="664"/>
      <c r="M199" s="664"/>
      <c r="N199" s="664"/>
      <c r="O199" s="664"/>
      <c r="P199" s="665"/>
      <c r="Q199" s="663"/>
      <c r="R199" s="664"/>
      <c r="S199" s="664"/>
      <c r="T199" s="664"/>
      <c r="U199" s="664"/>
      <c r="V199" s="664"/>
      <c r="W199" s="664"/>
      <c r="X199" s="665"/>
      <c r="Y199" s="663"/>
      <c r="Z199" s="664"/>
      <c r="AA199" s="664"/>
      <c r="AB199" s="664"/>
      <c r="AC199" s="664"/>
      <c r="AD199" s="664"/>
      <c r="AE199" s="665"/>
      <c r="AG199" s="663"/>
      <c r="AH199" s="664"/>
      <c r="AI199" s="664"/>
      <c r="AJ199" s="664"/>
      <c r="AK199" s="664"/>
      <c r="AL199" s="664"/>
      <c r="AM199" s="664"/>
      <c r="AN199" s="665"/>
      <c r="AP199" s="663"/>
      <c r="AQ199" s="664"/>
      <c r="AR199" s="664"/>
      <c r="AS199" s="664"/>
      <c r="AT199" s="664"/>
      <c r="AU199" s="664"/>
      <c r="AV199" s="664"/>
      <c r="AW199" s="665"/>
      <c r="AY199" s="663"/>
      <c r="AZ199" s="664"/>
      <c r="BA199" s="664"/>
      <c r="BB199" s="664"/>
      <c r="BC199" s="664"/>
      <c r="BD199" s="664"/>
      <c r="BE199" s="664"/>
      <c r="BF199" s="665"/>
    </row>
    <row r="200" spans="1:58" ht="17.100000000000001" customHeight="1">
      <c r="A200" s="663"/>
      <c r="B200" s="664"/>
      <c r="C200" s="664"/>
      <c r="D200" s="664"/>
      <c r="E200" s="664"/>
      <c r="F200" s="664"/>
      <c r="G200" s="664"/>
      <c r="H200" s="665"/>
      <c r="I200" s="663"/>
      <c r="J200" s="664"/>
      <c r="K200" s="664"/>
      <c r="L200" s="664"/>
      <c r="M200" s="664"/>
      <c r="N200" s="664"/>
      <c r="O200" s="664"/>
      <c r="P200" s="665"/>
      <c r="Q200" s="663"/>
      <c r="R200" s="664"/>
      <c r="S200" s="664"/>
      <c r="T200" s="664"/>
      <c r="U200" s="664"/>
      <c r="V200" s="664"/>
      <c r="W200" s="664"/>
      <c r="X200" s="665"/>
      <c r="Y200" s="663"/>
      <c r="Z200" s="664"/>
      <c r="AA200" s="664"/>
      <c r="AB200" s="664"/>
      <c r="AC200" s="664"/>
      <c r="AD200" s="664"/>
      <c r="AE200" s="665"/>
      <c r="AG200" s="663"/>
      <c r="AH200" s="664"/>
      <c r="AI200" s="664"/>
      <c r="AJ200" s="664"/>
      <c r="AK200" s="664"/>
      <c r="AL200" s="664"/>
      <c r="AM200" s="664"/>
      <c r="AN200" s="665"/>
      <c r="AP200" s="663"/>
      <c r="AQ200" s="664"/>
      <c r="AR200" s="664"/>
      <c r="AS200" s="664"/>
      <c r="AT200" s="664"/>
      <c r="AU200" s="664"/>
      <c r="AV200" s="664"/>
      <c r="AW200" s="665"/>
      <c r="AY200" s="663"/>
      <c r="AZ200" s="664"/>
      <c r="BA200" s="664"/>
      <c r="BB200" s="664"/>
      <c r="BC200" s="664"/>
      <c r="BD200" s="664"/>
      <c r="BE200" s="664"/>
      <c r="BF200" s="665"/>
    </row>
    <row r="201" spans="1:58" ht="17.100000000000001" customHeight="1">
      <c r="A201" s="663"/>
      <c r="B201" s="664"/>
      <c r="C201" s="664"/>
      <c r="D201" s="664"/>
      <c r="E201" s="664"/>
      <c r="F201" s="664"/>
      <c r="G201" s="664"/>
      <c r="H201" s="665"/>
      <c r="I201" s="663"/>
      <c r="J201" s="664"/>
      <c r="K201" s="664"/>
      <c r="L201" s="664"/>
      <c r="M201" s="664"/>
      <c r="N201" s="664"/>
      <c r="O201" s="664"/>
      <c r="P201" s="665"/>
      <c r="Q201" s="663"/>
      <c r="R201" s="664"/>
      <c r="S201" s="664"/>
      <c r="T201" s="664"/>
      <c r="U201" s="664"/>
      <c r="V201" s="664"/>
      <c r="W201" s="664"/>
      <c r="X201" s="665"/>
      <c r="Y201" s="663"/>
      <c r="Z201" s="664"/>
      <c r="AA201" s="664"/>
      <c r="AB201" s="664"/>
      <c r="AC201" s="664"/>
      <c r="AD201" s="664"/>
      <c r="AE201" s="665"/>
      <c r="AG201" s="666"/>
      <c r="AH201" s="667"/>
      <c r="AI201" s="667"/>
      <c r="AJ201" s="667"/>
      <c r="AK201" s="667"/>
      <c r="AL201" s="667"/>
      <c r="AM201" s="667"/>
      <c r="AN201" s="668"/>
      <c r="AP201" s="666"/>
      <c r="AQ201" s="667"/>
      <c r="AR201" s="667"/>
      <c r="AS201" s="667"/>
      <c r="AT201" s="667"/>
      <c r="AU201" s="667"/>
      <c r="AV201" s="667"/>
      <c r="AW201" s="668"/>
      <c r="AY201" s="666"/>
      <c r="AZ201" s="667"/>
      <c r="BA201" s="667"/>
      <c r="BB201" s="667"/>
      <c r="BC201" s="667"/>
      <c r="BD201" s="667"/>
      <c r="BE201" s="667"/>
      <c r="BF201" s="668"/>
    </row>
    <row r="202" spans="1:58" ht="1.2" customHeight="1">
      <c r="A202" s="666"/>
      <c r="B202" s="667"/>
      <c r="C202" s="667"/>
      <c r="D202" s="667"/>
      <c r="E202" s="667"/>
      <c r="F202" s="667"/>
      <c r="G202" s="667"/>
      <c r="H202" s="668"/>
      <c r="I202" s="666"/>
      <c r="J202" s="667"/>
      <c r="K202" s="667"/>
      <c r="L202" s="667"/>
      <c r="M202" s="667"/>
      <c r="N202" s="667"/>
      <c r="O202" s="667"/>
      <c r="P202" s="668"/>
      <c r="Q202" s="666"/>
      <c r="R202" s="667"/>
      <c r="S202" s="667"/>
      <c r="T202" s="667"/>
      <c r="U202" s="667"/>
      <c r="V202" s="667"/>
      <c r="W202" s="667"/>
      <c r="X202" s="668"/>
      <c r="Y202" s="666"/>
      <c r="Z202" s="667"/>
      <c r="AA202" s="667"/>
      <c r="AB202" s="667"/>
      <c r="AC202" s="667"/>
      <c r="AD202" s="667"/>
      <c r="AE202" s="668"/>
    </row>
    <row r="203" spans="1:58" ht="1.2"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spans="1:58" ht="17.100000000000001" customHeight="1">
      <c r="A204" s="669"/>
      <c r="B204" s="670"/>
      <c r="C204" s="670"/>
      <c r="D204" s="670"/>
      <c r="E204" s="670"/>
      <c r="F204" s="670"/>
      <c r="G204" s="670"/>
      <c r="H204" s="671"/>
      <c r="I204" s="669"/>
      <c r="J204" s="670"/>
      <c r="K204" s="670"/>
      <c r="L204" s="670"/>
      <c r="M204" s="670"/>
      <c r="N204" s="670"/>
      <c r="O204" s="670"/>
      <c r="P204" s="671"/>
      <c r="Q204" s="669"/>
      <c r="R204" s="670"/>
      <c r="S204" s="670"/>
      <c r="T204" s="670"/>
      <c r="U204" s="670"/>
      <c r="V204" s="670"/>
      <c r="W204" s="670"/>
      <c r="X204" s="671"/>
      <c r="Y204" s="669"/>
      <c r="Z204" s="670"/>
      <c r="AA204" s="670"/>
      <c r="AB204" s="670"/>
      <c r="AC204" s="670"/>
      <c r="AD204" s="670"/>
      <c r="AE204" s="671"/>
    </row>
    <row r="205" spans="1:58" ht="17.100000000000001" customHeight="1">
      <c r="A205" s="672"/>
      <c r="B205" s="305"/>
      <c r="C205" s="305"/>
      <c r="D205" s="305"/>
      <c r="E205" s="305"/>
      <c r="F205" s="305"/>
      <c r="G205" s="305"/>
      <c r="H205" s="673"/>
      <c r="I205" s="672"/>
      <c r="J205" s="305"/>
      <c r="K205" s="305"/>
      <c r="L205" s="305"/>
      <c r="M205" s="305"/>
      <c r="N205" s="305"/>
      <c r="O205" s="305"/>
      <c r="P205" s="673"/>
      <c r="Q205" s="672"/>
      <c r="R205" s="305"/>
      <c r="S205" s="305"/>
      <c r="T205" s="305"/>
      <c r="U205" s="305"/>
      <c r="V205" s="305"/>
      <c r="W205" s="305"/>
      <c r="X205" s="673"/>
      <c r="Y205" s="672"/>
      <c r="Z205" s="305"/>
      <c r="AA205" s="305"/>
      <c r="AB205" s="305"/>
      <c r="AC205" s="305"/>
      <c r="AD205" s="305"/>
      <c r="AE205" s="673"/>
    </row>
    <row r="206" spans="1:58" ht="17.100000000000001" customHeight="1">
      <c r="A206" s="672"/>
      <c r="B206" s="305"/>
      <c r="C206" s="305"/>
      <c r="D206" s="305"/>
      <c r="E206" s="305"/>
      <c r="F206" s="305"/>
      <c r="G206" s="305"/>
      <c r="H206" s="673"/>
      <c r="I206" s="672"/>
      <c r="J206" s="305"/>
      <c r="K206" s="305"/>
      <c r="L206" s="305"/>
      <c r="M206" s="305"/>
      <c r="N206" s="305"/>
      <c r="O206" s="305"/>
      <c r="P206" s="673"/>
      <c r="Q206" s="672"/>
      <c r="R206" s="305"/>
      <c r="S206" s="305"/>
      <c r="T206" s="305"/>
      <c r="U206" s="305"/>
      <c r="V206" s="305"/>
      <c r="W206" s="305"/>
      <c r="X206" s="673"/>
      <c r="Y206" s="672"/>
      <c r="Z206" s="305"/>
      <c r="AA206" s="305"/>
      <c r="AB206" s="305"/>
      <c r="AC206" s="305"/>
      <c r="AD206" s="305"/>
      <c r="AE206" s="673"/>
    </row>
    <row r="207" spans="1:58" ht="17.100000000000001" customHeight="1">
      <c r="A207" s="672"/>
      <c r="B207" s="305"/>
      <c r="C207" s="305"/>
      <c r="D207" s="305"/>
      <c r="E207" s="305"/>
      <c r="F207" s="305"/>
      <c r="G207" s="305"/>
      <c r="H207" s="673"/>
      <c r="I207" s="672"/>
      <c r="J207" s="305"/>
      <c r="K207" s="305"/>
      <c r="L207" s="305"/>
      <c r="M207" s="305"/>
      <c r="N207" s="305"/>
      <c r="O207" s="305"/>
      <c r="P207" s="673"/>
      <c r="Q207" s="672"/>
      <c r="R207" s="305"/>
      <c r="S207" s="305"/>
      <c r="T207" s="305"/>
      <c r="U207" s="305"/>
      <c r="V207" s="305"/>
      <c r="W207" s="305"/>
      <c r="X207" s="673"/>
      <c r="Y207" s="672"/>
      <c r="Z207" s="305"/>
      <c r="AA207" s="305"/>
      <c r="AB207" s="305"/>
      <c r="AC207" s="305"/>
      <c r="AD207" s="305"/>
      <c r="AE207" s="673"/>
    </row>
    <row r="208" spans="1:58" ht="17.100000000000001" customHeight="1">
      <c r="A208" s="672"/>
      <c r="B208" s="305"/>
      <c r="C208" s="305"/>
      <c r="D208" s="305"/>
      <c r="E208" s="305"/>
      <c r="F208" s="305"/>
      <c r="G208" s="305"/>
      <c r="H208" s="673"/>
      <c r="I208" s="672"/>
      <c r="J208" s="305"/>
      <c r="K208" s="305"/>
      <c r="L208" s="305"/>
      <c r="M208" s="305"/>
      <c r="N208" s="305"/>
      <c r="O208" s="305"/>
      <c r="P208" s="673"/>
      <c r="Q208" s="672"/>
      <c r="R208" s="305"/>
      <c r="S208" s="305"/>
      <c r="T208" s="305"/>
      <c r="U208" s="305"/>
      <c r="V208" s="305"/>
      <c r="W208" s="305"/>
      <c r="X208" s="673"/>
      <c r="Y208" s="672"/>
      <c r="Z208" s="305"/>
      <c r="AA208" s="305"/>
      <c r="AB208" s="305"/>
      <c r="AC208" s="305"/>
      <c r="AD208" s="305"/>
      <c r="AE208" s="673"/>
    </row>
    <row r="209" spans="1:58" ht="17.100000000000001" customHeight="1">
      <c r="A209" s="672"/>
      <c r="B209" s="305"/>
      <c r="C209" s="305"/>
      <c r="D209" s="305"/>
      <c r="E209" s="305"/>
      <c r="F209" s="305"/>
      <c r="G209" s="305"/>
      <c r="H209" s="673"/>
      <c r="I209" s="672"/>
      <c r="J209" s="305"/>
      <c r="K209" s="305"/>
      <c r="L209" s="305"/>
      <c r="M209" s="305"/>
      <c r="N209" s="305"/>
      <c r="O209" s="305"/>
      <c r="P209" s="673"/>
      <c r="Q209" s="672"/>
      <c r="R209" s="305"/>
      <c r="S209" s="305"/>
      <c r="T209" s="305"/>
      <c r="U209" s="305"/>
      <c r="V209" s="305"/>
      <c r="W209" s="305"/>
      <c r="X209" s="673"/>
      <c r="Y209" s="672"/>
      <c r="Z209" s="305"/>
      <c r="AA209" s="305"/>
      <c r="AB209" s="305"/>
      <c r="AC209" s="305"/>
      <c r="AD209" s="305"/>
      <c r="AE209" s="673"/>
    </row>
    <row r="210" spans="1:58" ht="17.100000000000001" customHeight="1">
      <c r="A210" s="672"/>
      <c r="B210" s="305"/>
      <c r="C210" s="305"/>
      <c r="D210" s="305"/>
      <c r="E210" s="305"/>
      <c r="F210" s="305"/>
      <c r="G210" s="305"/>
      <c r="H210" s="673"/>
      <c r="I210" s="672"/>
      <c r="J210" s="305"/>
      <c r="K210" s="305"/>
      <c r="L210" s="305"/>
      <c r="M210" s="305"/>
      <c r="N210" s="305"/>
      <c r="O210" s="305"/>
      <c r="P210" s="673"/>
      <c r="Q210" s="672"/>
      <c r="R210" s="305"/>
      <c r="S210" s="305"/>
      <c r="T210" s="305"/>
      <c r="U210" s="305"/>
      <c r="V210" s="305"/>
      <c r="W210" s="305"/>
      <c r="X210" s="673"/>
      <c r="Y210" s="672"/>
      <c r="Z210" s="305"/>
      <c r="AA210" s="305"/>
      <c r="AB210" s="305"/>
      <c r="AC210" s="305"/>
      <c r="AD210" s="305"/>
      <c r="AE210" s="673"/>
    </row>
    <row r="211" spans="1:58" ht="17.100000000000001" customHeight="1">
      <c r="A211" s="674"/>
      <c r="B211" s="675"/>
      <c r="C211" s="675"/>
      <c r="D211" s="675"/>
      <c r="E211" s="675"/>
      <c r="F211" s="675"/>
      <c r="G211" s="675"/>
      <c r="H211" s="676"/>
      <c r="I211" s="674"/>
      <c r="J211" s="675"/>
      <c r="K211" s="675"/>
      <c r="L211" s="675"/>
      <c r="M211" s="675"/>
      <c r="N211" s="675"/>
      <c r="O211" s="675"/>
      <c r="P211" s="676"/>
      <c r="Q211" s="674"/>
      <c r="R211" s="675"/>
      <c r="S211" s="675"/>
      <c r="T211" s="675"/>
      <c r="U211" s="675"/>
      <c r="V211" s="675"/>
      <c r="W211" s="675"/>
      <c r="X211" s="676"/>
      <c r="Y211" s="674"/>
      <c r="Z211" s="675"/>
      <c r="AA211" s="675"/>
      <c r="AB211" s="675"/>
      <c r="AC211" s="675"/>
      <c r="AD211" s="675"/>
      <c r="AE211" s="676"/>
    </row>
    <row r="212" spans="1:58" ht="3" customHeight="1">
      <c r="A212" s="189"/>
      <c r="B212" s="3"/>
      <c r="C212" s="3"/>
      <c r="D212" s="3"/>
      <c r="E212" s="3"/>
      <c r="F212" s="3"/>
      <c r="G212" s="3"/>
      <c r="H212" s="187"/>
      <c r="I212" s="189"/>
      <c r="J212" s="3"/>
      <c r="K212" s="3"/>
      <c r="L212" s="3"/>
      <c r="M212" s="3"/>
      <c r="N212" s="3"/>
      <c r="O212" s="3"/>
      <c r="P212" s="187"/>
      <c r="Q212" s="189"/>
      <c r="R212" s="3"/>
      <c r="S212" s="3"/>
      <c r="T212" s="3"/>
      <c r="U212" s="3"/>
      <c r="V212" s="3"/>
      <c r="W212" s="3"/>
      <c r="X212" s="187"/>
      <c r="Y212" s="189"/>
      <c r="Z212" s="3"/>
      <c r="AA212" s="3"/>
      <c r="AB212" s="3"/>
      <c r="AC212" s="3"/>
      <c r="AD212" s="3"/>
      <c r="AE212" s="187"/>
    </row>
    <row r="213" spans="1:58" ht="17.100000000000001" customHeight="1">
      <c r="A213" s="660"/>
      <c r="B213" s="661"/>
      <c r="C213" s="661"/>
      <c r="D213" s="661"/>
      <c r="E213" s="661"/>
      <c r="F213" s="661"/>
      <c r="G213" s="661"/>
      <c r="H213" s="662"/>
      <c r="I213" s="660"/>
      <c r="J213" s="661"/>
      <c r="K213" s="661"/>
      <c r="L213" s="661"/>
      <c r="M213" s="661"/>
      <c r="N213" s="661"/>
      <c r="O213" s="661"/>
      <c r="P213" s="662"/>
      <c r="Q213" s="660"/>
      <c r="R213" s="661"/>
      <c r="S213" s="661"/>
      <c r="T213" s="661"/>
      <c r="U213" s="661"/>
      <c r="V213" s="661"/>
      <c r="W213" s="661"/>
      <c r="X213" s="662"/>
      <c r="Y213" s="660"/>
      <c r="Z213" s="661"/>
      <c r="AA213" s="661"/>
      <c r="AB213" s="661"/>
      <c r="AC213" s="661"/>
      <c r="AD213" s="661"/>
      <c r="AE213" s="662"/>
      <c r="AG213" s="677" t="s">
        <v>306</v>
      </c>
      <c r="AH213" s="661"/>
      <c r="AI213" s="661"/>
      <c r="AJ213" s="661"/>
      <c r="AK213" s="661"/>
      <c r="AL213" s="661"/>
      <c r="AM213" s="661"/>
      <c r="AN213" s="662"/>
      <c r="AP213" s="677" t="s">
        <v>306</v>
      </c>
      <c r="AQ213" s="661"/>
      <c r="AR213" s="661"/>
      <c r="AS213" s="661"/>
      <c r="AT213" s="661"/>
      <c r="AU213" s="661"/>
      <c r="AV213" s="661"/>
      <c r="AW213" s="662"/>
      <c r="AY213" s="677" t="s">
        <v>306</v>
      </c>
      <c r="AZ213" s="661"/>
      <c r="BA213" s="661"/>
      <c r="BB213" s="661"/>
      <c r="BC213" s="661"/>
      <c r="BD213" s="661"/>
      <c r="BE213" s="661"/>
      <c r="BF213" s="662"/>
    </row>
    <row r="214" spans="1:58" ht="17.100000000000001" customHeight="1">
      <c r="A214" s="663"/>
      <c r="B214" s="664"/>
      <c r="C214" s="664"/>
      <c r="D214" s="664"/>
      <c r="E214" s="664"/>
      <c r="F214" s="664"/>
      <c r="G214" s="664"/>
      <c r="H214" s="665"/>
      <c r="I214" s="663"/>
      <c r="J214" s="664"/>
      <c r="K214" s="664"/>
      <c r="L214" s="664"/>
      <c r="M214" s="664"/>
      <c r="N214" s="664"/>
      <c r="O214" s="664"/>
      <c r="P214" s="665"/>
      <c r="Q214" s="663"/>
      <c r="R214" s="664"/>
      <c r="S214" s="664"/>
      <c r="T214" s="664"/>
      <c r="U214" s="664"/>
      <c r="V214" s="664"/>
      <c r="W214" s="664"/>
      <c r="X214" s="665"/>
      <c r="Y214" s="663"/>
      <c r="Z214" s="664"/>
      <c r="AA214" s="664"/>
      <c r="AB214" s="664"/>
      <c r="AC214" s="664"/>
      <c r="AD214" s="664"/>
      <c r="AE214" s="665"/>
      <c r="AG214" s="663"/>
      <c r="AH214" s="664"/>
      <c r="AI214" s="664"/>
      <c r="AJ214" s="664"/>
      <c r="AK214" s="664"/>
      <c r="AL214" s="664"/>
      <c r="AM214" s="664"/>
      <c r="AN214" s="665"/>
      <c r="AP214" s="663"/>
      <c r="AQ214" s="664"/>
      <c r="AR214" s="664"/>
      <c r="AS214" s="664"/>
      <c r="AT214" s="664"/>
      <c r="AU214" s="664"/>
      <c r="AV214" s="664"/>
      <c r="AW214" s="665"/>
      <c r="AY214" s="663"/>
      <c r="AZ214" s="664"/>
      <c r="BA214" s="664"/>
      <c r="BB214" s="664"/>
      <c r="BC214" s="664"/>
      <c r="BD214" s="664"/>
      <c r="BE214" s="664"/>
      <c r="BF214" s="665"/>
    </row>
    <row r="215" spans="1:58" ht="17.100000000000001" customHeight="1">
      <c r="A215" s="663"/>
      <c r="B215" s="664"/>
      <c r="C215" s="664"/>
      <c r="D215" s="664"/>
      <c r="E215" s="664"/>
      <c r="F215" s="664"/>
      <c r="G215" s="664"/>
      <c r="H215" s="665"/>
      <c r="I215" s="663"/>
      <c r="J215" s="664"/>
      <c r="K215" s="664"/>
      <c r="L215" s="664"/>
      <c r="M215" s="664"/>
      <c r="N215" s="664"/>
      <c r="O215" s="664"/>
      <c r="P215" s="665"/>
      <c r="Q215" s="663"/>
      <c r="R215" s="664"/>
      <c r="S215" s="664"/>
      <c r="T215" s="664"/>
      <c r="U215" s="664"/>
      <c r="V215" s="664"/>
      <c r="W215" s="664"/>
      <c r="X215" s="665"/>
      <c r="Y215" s="663"/>
      <c r="Z215" s="664"/>
      <c r="AA215" s="664"/>
      <c r="AB215" s="664"/>
      <c r="AC215" s="664"/>
      <c r="AD215" s="664"/>
      <c r="AE215" s="665"/>
      <c r="AG215" s="663"/>
      <c r="AH215" s="664"/>
      <c r="AI215" s="664"/>
      <c r="AJ215" s="664"/>
      <c r="AK215" s="664"/>
      <c r="AL215" s="664"/>
      <c r="AM215" s="664"/>
      <c r="AN215" s="665"/>
      <c r="AP215" s="663"/>
      <c r="AQ215" s="664"/>
      <c r="AR215" s="664"/>
      <c r="AS215" s="664"/>
      <c r="AT215" s="664"/>
      <c r="AU215" s="664"/>
      <c r="AV215" s="664"/>
      <c r="AW215" s="665"/>
      <c r="AY215" s="663"/>
      <c r="AZ215" s="664"/>
      <c r="BA215" s="664"/>
      <c r="BB215" s="664"/>
      <c r="BC215" s="664"/>
      <c r="BD215" s="664"/>
      <c r="BE215" s="664"/>
      <c r="BF215" s="665"/>
    </row>
    <row r="216" spans="1:58" ht="17.100000000000001" customHeight="1">
      <c r="A216" s="663"/>
      <c r="B216" s="664"/>
      <c r="C216" s="664"/>
      <c r="D216" s="664"/>
      <c r="E216" s="664"/>
      <c r="F216" s="664"/>
      <c r="G216" s="664"/>
      <c r="H216" s="665"/>
      <c r="I216" s="663"/>
      <c r="J216" s="664"/>
      <c r="K216" s="664"/>
      <c r="L216" s="664"/>
      <c r="M216" s="664"/>
      <c r="N216" s="664"/>
      <c r="O216" s="664"/>
      <c r="P216" s="665"/>
      <c r="Q216" s="663"/>
      <c r="R216" s="664"/>
      <c r="S216" s="664"/>
      <c r="T216" s="664"/>
      <c r="U216" s="664"/>
      <c r="V216" s="664"/>
      <c r="W216" s="664"/>
      <c r="X216" s="665"/>
      <c r="Y216" s="663"/>
      <c r="Z216" s="664"/>
      <c r="AA216" s="664"/>
      <c r="AB216" s="664"/>
      <c r="AC216" s="664"/>
      <c r="AD216" s="664"/>
      <c r="AE216" s="665"/>
      <c r="AG216" s="663"/>
      <c r="AH216" s="664"/>
      <c r="AI216" s="664"/>
      <c r="AJ216" s="664"/>
      <c r="AK216" s="664"/>
      <c r="AL216" s="664"/>
      <c r="AM216" s="664"/>
      <c r="AN216" s="665"/>
      <c r="AP216" s="663"/>
      <c r="AQ216" s="664"/>
      <c r="AR216" s="664"/>
      <c r="AS216" s="664"/>
      <c r="AT216" s="664"/>
      <c r="AU216" s="664"/>
      <c r="AV216" s="664"/>
      <c r="AW216" s="665"/>
      <c r="AY216" s="663"/>
      <c r="AZ216" s="664"/>
      <c r="BA216" s="664"/>
      <c r="BB216" s="664"/>
      <c r="BC216" s="664"/>
      <c r="BD216" s="664"/>
      <c r="BE216" s="664"/>
      <c r="BF216" s="665"/>
    </row>
    <row r="217" spans="1:58" ht="17.100000000000001" customHeight="1">
      <c r="A217" s="663"/>
      <c r="B217" s="664"/>
      <c r="C217" s="664"/>
      <c r="D217" s="664"/>
      <c r="E217" s="664"/>
      <c r="F217" s="664"/>
      <c r="G217" s="664"/>
      <c r="H217" s="665"/>
      <c r="I217" s="663"/>
      <c r="J217" s="664"/>
      <c r="K217" s="664"/>
      <c r="L217" s="664"/>
      <c r="M217" s="664"/>
      <c r="N217" s="664"/>
      <c r="O217" s="664"/>
      <c r="P217" s="665"/>
      <c r="Q217" s="663"/>
      <c r="R217" s="664"/>
      <c r="S217" s="664"/>
      <c r="T217" s="664"/>
      <c r="U217" s="664"/>
      <c r="V217" s="664"/>
      <c r="W217" s="664"/>
      <c r="X217" s="665"/>
      <c r="Y217" s="663"/>
      <c r="Z217" s="664"/>
      <c r="AA217" s="664"/>
      <c r="AB217" s="664"/>
      <c r="AC217" s="664"/>
      <c r="AD217" s="664"/>
      <c r="AE217" s="665"/>
      <c r="AG217" s="663"/>
      <c r="AH217" s="664"/>
      <c r="AI217" s="664"/>
      <c r="AJ217" s="664"/>
      <c r="AK217" s="664"/>
      <c r="AL217" s="664"/>
      <c r="AM217" s="664"/>
      <c r="AN217" s="665"/>
      <c r="AP217" s="663"/>
      <c r="AQ217" s="664"/>
      <c r="AR217" s="664"/>
      <c r="AS217" s="664"/>
      <c r="AT217" s="664"/>
      <c r="AU217" s="664"/>
      <c r="AV217" s="664"/>
      <c r="AW217" s="665"/>
      <c r="AY217" s="663"/>
      <c r="AZ217" s="664"/>
      <c r="BA217" s="664"/>
      <c r="BB217" s="664"/>
      <c r="BC217" s="664"/>
      <c r="BD217" s="664"/>
      <c r="BE217" s="664"/>
      <c r="BF217" s="665"/>
    </row>
    <row r="218" spans="1:58" ht="17.100000000000001" customHeight="1">
      <c r="A218" s="663"/>
      <c r="B218" s="664"/>
      <c r="C218" s="664"/>
      <c r="D218" s="664"/>
      <c r="E218" s="664"/>
      <c r="F218" s="664"/>
      <c r="G218" s="664"/>
      <c r="H218" s="665"/>
      <c r="I218" s="663"/>
      <c r="J218" s="664"/>
      <c r="K218" s="664"/>
      <c r="L218" s="664"/>
      <c r="M218" s="664"/>
      <c r="N218" s="664"/>
      <c r="O218" s="664"/>
      <c r="P218" s="665"/>
      <c r="Q218" s="663"/>
      <c r="R218" s="664"/>
      <c r="S218" s="664"/>
      <c r="T218" s="664"/>
      <c r="U218" s="664"/>
      <c r="V218" s="664"/>
      <c r="W218" s="664"/>
      <c r="X218" s="665"/>
      <c r="Y218" s="663"/>
      <c r="Z218" s="664"/>
      <c r="AA218" s="664"/>
      <c r="AB218" s="664"/>
      <c r="AC218" s="664"/>
      <c r="AD218" s="664"/>
      <c r="AE218" s="665"/>
      <c r="AG218" s="663"/>
      <c r="AH218" s="664"/>
      <c r="AI218" s="664"/>
      <c r="AJ218" s="664"/>
      <c r="AK218" s="664"/>
      <c r="AL218" s="664"/>
      <c r="AM218" s="664"/>
      <c r="AN218" s="665"/>
      <c r="AP218" s="663"/>
      <c r="AQ218" s="664"/>
      <c r="AR218" s="664"/>
      <c r="AS218" s="664"/>
      <c r="AT218" s="664"/>
      <c r="AU218" s="664"/>
      <c r="AV218" s="664"/>
      <c r="AW218" s="665"/>
      <c r="AY218" s="663"/>
      <c r="AZ218" s="664"/>
      <c r="BA218" s="664"/>
      <c r="BB218" s="664"/>
      <c r="BC218" s="664"/>
      <c r="BD218" s="664"/>
      <c r="BE218" s="664"/>
      <c r="BF218" s="665"/>
    </row>
    <row r="219" spans="1:58" ht="17.100000000000001" customHeight="1">
      <c r="A219" s="666"/>
      <c r="B219" s="667"/>
      <c r="C219" s="667"/>
      <c r="D219" s="667"/>
      <c r="E219" s="667"/>
      <c r="F219" s="667"/>
      <c r="G219" s="667"/>
      <c r="H219" s="668"/>
      <c r="I219" s="666"/>
      <c r="J219" s="667"/>
      <c r="K219" s="667"/>
      <c r="L219" s="667"/>
      <c r="M219" s="667"/>
      <c r="N219" s="667"/>
      <c r="O219" s="667"/>
      <c r="P219" s="668"/>
      <c r="Q219" s="666"/>
      <c r="R219" s="667"/>
      <c r="S219" s="667"/>
      <c r="T219" s="667"/>
      <c r="U219" s="667"/>
      <c r="V219" s="667"/>
      <c r="W219" s="667"/>
      <c r="X219" s="668"/>
      <c r="Y219" s="666"/>
      <c r="Z219" s="667"/>
      <c r="AA219" s="667"/>
      <c r="AB219" s="667"/>
      <c r="AC219" s="667"/>
      <c r="AD219" s="667"/>
      <c r="AE219" s="668"/>
      <c r="AG219" s="666"/>
      <c r="AH219" s="667"/>
      <c r="AI219" s="667"/>
      <c r="AJ219" s="667"/>
      <c r="AK219" s="667"/>
      <c r="AL219" s="667"/>
      <c r="AM219" s="667"/>
      <c r="AN219" s="668"/>
      <c r="AP219" s="666"/>
      <c r="AQ219" s="667"/>
      <c r="AR219" s="667"/>
      <c r="AS219" s="667"/>
      <c r="AT219" s="667"/>
      <c r="AU219" s="667"/>
      <c r="AV219" s="667"/>
      <c r="AW219" s="668"/>
      <c r="AY219" s="666"/>
      <c r="AZ219" s="667"/>
      <c r="BA219" s="667"/>
      <c r="BB219" s="667"/>
      <c r="BC219" s="667"/>
      <c r="BD219" s="667"/>
      <c r="BE219" s="667"/>
      <c r="BF219" s="668"/>
    </row>
    <row r="220" spans="1:58" ht="3" customHeight="1">
      <c r="A220" s="189"/>
      <c r="B220" s="3"/>
      <c r="C220" s="3"/>
      <c r="D220" s="3"/>
      <c r="E220" s="3"/>
      <c r="F220" s="3"/>
      <c r="G220" s="3"/>
      <c r="H220" s="187"/>
      <c r="I220" s="189"/>
      <c r="J220" s="3"/>
      <c r="K220" s="3"/>
      <c r="L220" s="3"/>
      <c r="M220" s="3"/>
      <c r="N220" s="3"/>
      <c r="O220" s="3"/>
      <c r="P220" s="187"/>
      <c r="Q220" s="189"/>
      <c r="R220" s="3"/>
      <c r="S220" s="3"/>
      <c r="T220" s="3"/>
      <c r="U220" s="3"/>
      <c r="V220" s="3"/>
      <c r="W220" s="3"/>
      <c r="X220" s="187"/>
      <c r="Y220" s="189"/>
      <c r="Z220" s="3"/>
      <c r="AA220" s="3"/>
      <c r="AB220" s="3"/>
      <c r="AC220" s="3"/>
      <c r="AD220" s="3"/>
      <c r="AE220" s="187"/>
    </row>
    <row r="221" spans="1:58" ht="17.100000000000001" customHeight="1">
      <c r="A221" s="669"/>
      <c r="B221" s="670"/>
      <c r="C221" s="670"/>
      <c r="D221" s="670"/>
      <c r="E221" s="670"/>
      <c r="F221" s="670"/>
      <c r="G221" s="670"/>
      <c r="H221" s="671"/>
      <c r="I221" s="669"/>
      <c r="J221" s="670"/>
      <c r="K221" s="670"/>
      <c r="L221" s="670"/>
      <c r="M221" s="670"/>
      <c r="N221" s="670"/>
      <c r="O221" s="670"/>
      <c r="P221" s="671"/>
      <c r="Q221" s="669"/>
      <c r="R221" s="670"/>
      <c r="S221" s="670"/>
      <c r="T221" s="670"/>
      <c r="U221" s="670"/>
      <c r="V221" s="670"/>
      <c r="W221" s="670"/>
      <c r="X221" s="671"/>
      <c r="Y221" s="669"/>
      <c r="Z221" s="670"/>
      <c r="AA221" s="670"/>
      <c r="AB221" s="670"/>
      <c r="AC221" s="670"/>
      <c r="AD221" s="670"/>
      <c r="AE221" s="671"/>
    </row>
    <row r="222" spans="1:58" ht="17.100000000000001" customHeight="1">
      <c r="A222" s="672"/>
      <c r="B222" s="305"/>
      <c r="C222" s="305"/>
      <c r="D222" s="305"/>
      <c r="E222" s="305"/>
      <c r="F222" s="305"/>
      <c r="G222" s="305"/>
      <c r="H222" s="673"/>
      <c r="I222" s="672"/>
      <c r="J222" s="305"/>
      <c r="K222" s="305"/>
      <c r="L222" s="305"/>
      <c r="M222" s="305"/>
      <c r="N222" s="305"/>
      <c r="O222" s="305"/>
      <c r="P222" s="673"/>
      <c r="Q222" s="672"/>
      <c r="R222" s="305"/>
      <c r="S222" s="305"/>
      <c r="T222" s="305"/>
      <c r="U222" s="305"/>
      <c r="V222" s="305"/>
      <c r="W222" s="305"/>
      <c r="X222" s="673"/>
      <c r="Y222" s="672"/>
      <c r="Z222" s="305"/>
      <c r="AA222" s="305"/>
      <c r="AB222" s="305"/>
      <c r="AC222" s="305"/>
      <c r="AD222" s="305"/>
      <c r="AE222" s="673"/>
    </row>
    <row r="223" spans="1:58" ht="17.100000000000001" customHeight="1">
      <c r="A223" s="672"/>
      <c r="B223" s="305"/>
      <c r="C223" s="305"/>
      <c r="D223" s="305"/>
      <c r="E223" s="305"/>
      <c r="F223" s="305"/>
      <c r="G223" s="305"/>
      <c r="H223" s="673"/>
      <c r="I223" s="672"/>
      <c r="J223" s="305"/>
      <c r="K223" s="305"/>
      <c r="L223" s="305"/>
      <c r="M223" s="305"/>
      <c r="N223" s="305"/>
      <c r="O223" s="305"/>
      <c r="P223" s="673"/>
      <c r="Q223" s="672"/>
      <c r="R223" s="305"/>
      <c r="S223" s="305"/>
      <c r="T223" s="305"/>
      <c r="U223" s="305"/>
      <c r="V223" s="305"/>
      <c r="W223" s="305"/>
      <c r="X223" s="673"/>
      <c r="Y223" s="672"/>
      <c r="Z223" s="305"/>
      <c r="AA223" s="305"/>
      <c r="AB223" s="305"/>
      <c r="AC223" s="305"/>
      <c r="AD223" s="305"/>
      <c r="AE223" s="673"/>
    </row>
    <row r="224" spans="1:58" ht="17.100000000000001" customHeight="1">
      <c r="A224" s="672"/>
      <c r="B224" s="305"/>
      <c r="C224" s="305"/>
      <c r="D224" s="305"/>
      <c r="E224" s="305"/>
      <c r="F224" s="305"/>
      <c r="G224" s="305"/>
      <c r="H224" s="673"/>
      <c r="I224" s="672"/>
      <c r="J224" s="305"/>
      <c r="K224" s="305"/>
      <c r="L224" s="305"/>
      <c r="M224" s="305"/>
      <c r="N224" s="305"/>
      <c r="O224" s="305"/>
      <c r="P224" s="673"/>
      <c r="Q224" s="672"/>
      <c r="R224" s="305"/>
      <c r="S224" s="305"/>
      <c r="T224" s="305"/>
      <c r="U224" s="305"/>
      <c r="V224" s="305"/>
      <c r="W224" s="305"/>
      <c r="X224" s="673"/>
      <c r="Y224" s="672"/>
      <c r="Z224" s="305"/>
      <c r="AA224" s="305"/>
      <c r="AB224" s="305"/>
      <c r="AC224" s="305"/>
      <c r="AD224" s="305"/>
      <c r="AE224" s="673"/>
    </row>
    <row r="225" spans="1:31" ht="17.100000000000001" customHeight="1">
      <c r="A225" s="672"/>
      <c r="B225" s="305"/>
      <c r="C225" s="305"/>
      <c r="D225" s="305"/>
      <c r="E225" s="305"/>
      <c r="F225" s="305"/>
      <c r="G225" s="305"/>
      <c r="H225" s="673"/>
      <c r="I225" s="672"/>
      <c r="J225" s="305"/>
      <c r="K225" s="305"/>
      <c r="L225" s="305"/>
      <c r="M225" s="305"/>
      <c r="N225" s="305"/>
      <c r="O225" s="305"/>
      <c r="P225" s="673"/>
      <c r="Q225" s="672"/>
      <c r="R225" s="305"/>
      <c r="S225" s="305"/>
      <c r="T225" s="305"/>
      <c r="U225" s="305"/>
      <c r="V225" s="305"/>
      <c r="W225" s="305"/>
      <c r="X225" s="673"/>
      <c r="Y225" s="672"/>
      <c r="Z225" s="305"/>
      <c r="AA225" s="305"/>
      <c r="AB225" s="305"/>
      <c r="AC225" s="305"/>
      <c r="AD225" s="305"/>
      <c r="AE225" s="673"/>
    </row>
    <row r="226" spans="1:31" ht="17.100000000000001" customHeight="1">
      <c r="A226" s="672"/>
      <c r="B226" s="305"/>
      <c r="C226" s="305"/>
      <c r="D226" s="305"/>
      <c r="E226" s="305"/>
      <c r="F226" s="305"/>
      <c r="G226" s="305"/>
      <c r="H226" s="673"/>
      <c r="I226" s="672"/>
      <c r="J226" s="305"/>
      <c r="K226" s="305"/>
      <c r="L226" s="305"/>
      <c r="M226" s="305"/>
      <c r="N226" s="305"/>
      <c r="O226" s="305"/>
      <c r="P226" s="673"/>
      <c r="Q226" s="672"/>
      <c r="R226" s="305"/>
      <c r="S226" s="305"/>
      <c r="T226" s="305"/>
      <c r="U226" s="305"/>
      <c r="V226" s="305"/>
      <c r="W226" s="305"/>
      <c r="X226" s="673"/>
      <c r="Y226" s="672"/>
      <c r="Z226" s="305"/>
      <c r="AA226" s="305"/>
      <c r="AB226" s="305"/>
      <c r="AC226" s="305"/>
      <c r="AD226" s="305"/>
      <c r="AE226" s="673"/>
    </row>
    <row r="227" spans="1:31" ht="17.100000000000001" customHeight="1">
      <c r="A227" s="672"/>
      <c r="B227" s="305"/>
      <c r="C227" s="305"/>
      <c r="D227" s="305"/>
      <c r="E227" s="305"/>
      <c r="F227" s="305"/>
      <c r="G227" s="305"/>
      <c r="H227" s="673"/>
      <c r="I227" s="672"/>
      <c r="J227" s="305"/>
      <c r="K227" s="305"/>
      <c r="L227" s="305"/>
      <c r="M227" s="305"/>
      <c r="N227" s="305"/>
      <c r="O227" s="305"/>
      <c r="P227" s="673"/>
      <c r="Q227" s="672"/>
      <c r="R227" s="305"/>
      <c r="S227" s="305"/>
      <c r="T227" s="305"/>
      <c r="U227" s="305"/>
      <c r="V227" s="305"/>
      <c r="W227" s="305"/>
      <c r="X227" s="673"/>
      <c r="Y227" s="672"/>
      <c r="Z227" s="305"/>
      <c r="AA227" s="305"/>
      <c r="AB227" s="305"/>
      <c r="AC227" s="305"/>
      <c r="AD227" s="305"/>
      <c r="AE227" s="673"/>
    </row>
    <row r="228" spans="1:31" ht="17.100000000000001" customHeight="1">
      <c r="A228" s="674"/>
      <c r="B228" s="675"/>
      <c r="C228" s="675"/>
      <c r="D228" s="675"/>
      <c r="E228" s="675"/>
      <c r="F228" s="675"/>
      <c r="G228" s="675"/>
      <c r="H228" s="676"/>
      <c r="I228" s="674"/>
      <c r="J228" s="675"/>
      <c r="K228" s="675"/>
      <c r="L228" s="675"/>
      <c r="M228" s="675"/>
      <c r="N228" s="675"/>
      <c r="O228" s="675"/>
      <c r="P228" s="676"/>
      <c r="Q228" s="674"/>
      <c r="R228" s="675"/>
      <c r="S228" s="675"/>
      <c r="T228" s="675"/>
      <c r="U228" s="675"/>
      <c r="V228" s="675"/>
      <c r="W228" s="675"/>
      <c r="X228" s="676"/>
      <c r="Y228" s="674"/>
      <c r="Z228" s="675"/>
      <c r="AA228" s="675"/>
      <c r="AB228" s="675"/>
      <c r="AC228" s="675"/>
      <c r="AD228" s="675"/>
      <c r="AE228" s="676"/>
    </row>
    <row r="229" spans="1:31" ht="3" customHeight="1">
      <c r="A229" s="189"/>
      <c r="B229" s="3"/>
      <c r="C229" s="3"/>
      <c r="D229" s="3"/>
      <c r="E229" s="3"/>
      <c r="F229" s="3"/>
      <c r="G229" s="3"/>
      <c r="H229" s="187"/>
      <c r="I229" s="189"/>
      <c r="J229" s="3"/>
      <c r="K229" s="3"/>
      <c r="L229" s="3"/>
      <c r="M229" s="3"/>
      <c r="N229" s="3"/>
      <c r="O229" s="3"/>
      <c r="P229" s="187"/>
      <c r="Q229" s="189"/>
      <c r="R229" s="3"/>
      <c r="S229" s="3"/>
      <c r="T229" s="3"/>
      <c r="U229" s="3"/>
      <c r="V229" s="3"/>
      <c r="W229" s="3"/>
      <c r="X229" s="3"/>
      <c r="Y229" s="189"/>
      <c r="Z229" s="3"/>
      <c r="AA229" s="3"/>
      <c r="AB229" s="3"/>
      <c r="AC229" s="3"/>
      <c r="AD229" s="3"/>
      <c r="AE229" s="187"/>
    </row>
    <row r="230" spans="1:31" ht="17.100000000000001" customHeight="1">
      <c r="A230" s="660"/>
      <c r="B230" s="661"/>
      <c r="C230" s="661"/>
      <c r="D230" s="661"/>
      <c r="E230" s="661"/>
      <c r="F230" s="661"/>
      <c r="G230" s="661"/>
      <c r="H230" s="662"/>
      <c r="I230" s="660"/>
      <c r="J230" s="661"/>
      <c r="K230" s="661"/>
      <c r="L230" s="661"/>
      <c r="M230" s="661"/>
      <c r="N230" s="661"/>
      <c r="O230" s="661"/>
      <c r="P230" s="662"/>
      <c r="Q230" s="660"/>
      <c r="R230" s="661"/>
      <c r="S230" s="661"/>
      <c r="T230" s="661"/>
      <c r="U230" s="661"/>
      <c r="V230" s="661"/>
      <c r="W230" s="661"/>
      <c r="X230" s="662"/>
      <c r="Y230" s="660"/>
      <c r="Z230" s="661"/>
      <c r="AA230" s="661"/>
      <c r="AB230" s="661"/>
      <c r="AC230" s="661"/>
      <c r="AD230" s="661"/>
      <c r="AE230" s="662"/>
    </row>
    <row r="231" spans="1:31" ht="17.100000000000001" customHeight="1">
      <c r="A231" s="663"/>
      <c r="B231" s="664"/>
      <c r="C231" s="664"/>
      <c r="D231" s="664"/>
      <c r="E231" s="664"/>
      <c r="F231" s="664"/>
      <c r="G231" s="664"/>
      <c r="H231" s="665"/>
      <c r="I231" s="663"/>
      <c r="J231" s="664"/>
      <c r="K231" s="664"/>
      <c r="L231" s="664"/>
      <c r="M231" s="664"/>
      <c r="N231" s="664"/>
      <c r="O231" s="664"/>
      <c r="P231" s="665"/>
      <c r="Q231" s="663"/>
      <c r="R231" s="664"/>
      <c r="S231" s="664"/>
      <c r="T231" s="664"/>
      <c r="U231" s="664"/>
      <c r="V231" s="664"/>
      <c r="W231" s="664"/>
      <c r="X231" s="665"/>
      <c r="Y231" s="663"/>
      <c r="Z231" s="664"/>
      <c r="AA231" s="664"/>
      <c r="AB231" s="664"/>
      <c r="AC231" s="664"/>
      <c r="AD231" s="664"/>
      <c r="AE231" s="665"/>
    </row>
    <row r="232" spans="1:31" ht="17.100000000000001" customHeight="1">
      <c r="A232" s="663"/>
      <c r="B232" s="664"/>
      <c r="C232" s="664"/>
      <c r="D232" s="664"/>
      <c r="E232" s="664"/>
      <c r="F232" s="664"/>
      <c r="G232" s="664"/>
      <c r="H232" s="665"/>
      <c r="I232" s="663"/>
      <c r="J232" s="664"/>
      <c r="K232" s="664"/>
      <c r="L232" s="664"/>
      <c r="M232" s="664"/>
      <c r="N232" s="664"/>
      <c r="O232" s="664"/>
      <c r="P232" s="665"/>
      <c r="Q232" s="663"/>
      <c r="R232" s="664"/>
      <c r="S232" s="664"/>
      <c r="T232" s="664"/>
      <c r="U232" s="664"/>
      <c r="V232" s="664"/>
      <c r="W232" s="664"/>
      <c r="X232" s="665"/>
      <c r="Y232" s="663"/>
      <c r="Z232" s="664"/>
      <c r="AA232" s="664"/>
      <c r="AB232" s="664"/>
      <c r="AC232" s="664"/>
      <c r="AD232" s="664"/>
      <c r="AE232" s="665"/>
    </row>
    <row r="233" spans="1:31" ht="17.100000000000001" customHeight="1">
      <c r="A233" s="663"/>
      <c r="B233" s="664"/>
      <c r="C233" s="664"/>
      <c r="D233" s="664"/>
      <c r="E233" s="664"/>
      <c r="F233" s="664"/>
      <c r="G233" s="664"/>
      <c r="H233" s="665"/>
      <c r="I233" s="663"/>
      <c r="J233" s="664"/>
      <c r="K233" s="664"/>
      <c r="L233" s="664"/>
      <c r="M233" s="664"/>
      <c r="N233" s="664"/>
      <c r="O233" s="664"/>
      <c r="P233" s="665"/>
      <c r="Q233" s="663"/>
      <c r="R233" s="664"/>
      <c r="S233" s="664"/>
      <c r="T233" s="664"/>
      <c r="U233" s="664"/>
      <c r="V233" s="664"/>
      <c r="W233" s="664"/>
      <c r="X233" s="665"/>
      <c r="Y233" s="663"/>
      <c r="Z233" s="664"/>
      <c r="AA233" s="664"/>
      <c r="AB233" s="664"/>
      <c r="AC233" s="664"/>
      <c r="AD233" s="664"/>
      <c r="AE233" s="665"/>
    </row>
    <row r="234" spans="1:31" ht="17.100000000000001" customHeight="1">
      <c r="A234" s="663"/>
      <c r="B234" s="664"/>
      <c r="C234" s="664"/>
      <c r="D234" s="664"/>
      <c r="E234" s="664"/>
      <c r="F234" s="664"/>
      <c r="G234" s="664"/>
      <c r="H234" s="665"/>
      <c r="I234" s="663"/>
      <c r="J234" s="664"/>
      <c r="K234" s="664"/>
      <c r="L234" s="664"/>
      <c r="M234" s="664"/>
      <c r="N234" s="664"/>
      <c r="O234" s="664"/>
      <c r="P234" s="665"/>
      <c r="Q234" s="663"/>
      <c r="R234" s="664"/>
      <c r="S234" s="664"/>
      <c r="T234" s="664"/>
      <c r="U234" s="664"/>
      <c r="V234" s="664"/>
      <c r="W234" s="664"/>
      <c r="X234" s="665"/>
      <c r="Y234" s="663"/>
      <c r="Z234" s="664"/>
      <c r="AA234" s="664"/>
      <c r="AB234" s="664"/>
      <c r="AC234" s="664"/>
      <c r="AD234" s="664"/>
      <c r="AE234" s="665"/>
    </row>
    <row r="235" spans="1:31" ht="17.100000000000001" customHeight="1">
      <c r="A235" s="663"/>
      <c r="B235" s="664"/>
      <c r="C235" s="664"/>
      <c r="D235" s="664"/>
      <c r="E235" s="664"/>
      <c r="F235" s="664"/>
      <c r="G235" s="664"/>
      <c r="H235" s="665"/>
      <c r="I235" s="663"/>
      <c r="J235" s="664"/>
      <c r="K235" s="664"/>
      <c r="L235" s="664"/>
      <c r="M235" s="664"/>
      <c r="N235" s="664"/>
      <c r="O235" s="664"/>
      <c r="P235" s="665"/>
      <c r="Q235" s="663"/>
      <c r="R235" s="664"/>
      <c r="S235" s="664"/>
      <c r="T235" s="664"/>
      <c r="U235" s="664"/>
      <c r="V235" s="664"/>
      <c r="W235" s="664"/>
      <c r="X235" s="665"/>
      <c r="Y235" s="663"/>
      <c r="Z235" s="664"/>
      <c r="AA235" s="664"/>
      <c r="AB235" s="664"/>
      <c r="AC235" s="664"/>
      <c r="AD235" s="664"/>
      <c r="AE235" s="665"/>
    </row>
    <row r="236" spans="1:31" ht="17.100000000000001" customHeight="1">
      <c r="A236" s="663"/>
      <c r="B236" s="664"/>
      <c r="C236" s="664"/>
      <c r="D236" s="664"/>
      <c r="E236" s="664"/>
      <c r="F236" s="664"/>
      <c r="G236" s="664"/>
      <c r="H236" s="665"/>
      <c r="I236" s="663"/>
      <c r="J236" s="664"/>
      <c r="K236" s="664"/>
      <c r="L236" s="664"/>
      <c r="M236" s="664"/>
      <c r="N236" s="664"/>
      <c r="O236" s="664"/>
      <c r="P236" s="665"/>
      <c r="Q236" s="663"/>
      <c r="R236" s="664"/>
      <c r="S236" s="664"/>
      <c r="T236" s="664"/>
      <c r="U236" s="664"/>
      <c r="V236" s="664"/>
      <c r="W236" s="664"/>
      <c r="X236" s="665"/>
      <c r="Y236" s="663"/>
      <c r="Z236" s="664"/>
      <c r="AA236" s="664"/>
      <c r="AB236" s="664"/>
      <c r="AC236" s="664"/>
      <c r="AD236" s="664"/>
      <c r="AE236" s="665"/>
    </row>
    <row r="237" spans="1:31" ht="1.2" customHeight="1">
      <c r="A237" s="666"/>
      <c r="B237" s="667"/>
      <c r="C237" s="667"/>
      <c r="D237" s="667"/>
      <c r="E237" s="667"/>
      <c r="F237" s="667"/>
      <c r="G237" s="667"/>
      <c r="H237" s="668"/>
      <c r="I237" s="666"/>
      <c r="J237" s="667"/>
      <c r="K237" s="667"/>
      <c r="L237" s="667"/>
      <c r="M237" s="667"/>
      <c r="N237" s="667"/>
      <c r="O237" s="667"/>
      <c r="P237" s="668"/>
      <c r="Q237" s="666"/>
      <c r="R237" s="667"/>
      <c r="S237" s="667"/>
      <c r="T237" s="667"/>
      <c r="U237" s="667"/>
      <c r="V237" s="667"/>
      <c r="W237" s="667"/>
      <c r="X237" s="668"/>
      <c r="Y237" s="666"/>
      <c r="Z237" s="667"/>
      <c r="AA237" s="667"/>
      <c r="AB237" s="667"/>
      <c r="AC237" s="667"/>
      <c r="AD237" s="667"/>
      <c r="AE237" s="668"/>
    </row>
    <row r="238" spans="1:31" ht="1.2"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sheetData>
  <mergeCells count="302">
    <mergeCell ref="Y204:AE211"/>
    <mergeCell ref="Q204:X211"/>
    <mergeCell ref="I204:P211"/>
    <mergeCell ref="A204:H211"/>
    <mergeCell ref="AG195:AN201"/>
    <mergeCell ref="AP195:AW201"/>
    <mergeCell ref="AY195:BF201"/>
    <mergeCell ref="AG213:AN219"/>
    <mergeCell ref="AP213:AW219"/>
    <mergeCell ref="AY213:BF219"/>
    <mergeCell ref="AG136:AN142"/>
    <mergeCell ref="AP136:AW142"/>
    <mergeCell ref="AY136:BF142"/>
    <mergeCell ref="AG49:AN55"/>
    <mergeCell ref="AP49:AW55"/>
    <mergeCell ref="AY49:BF55"/>
    <mergeCell ref="AG67:AN73"/>
    <mergeCell ref="AP67:AW73"/>
    <mergeCell ref="AY67:BF73"/>
    <mergeCell ref="AG85:AN91"/>
    <mergeCell ref="AP85:AW91"/>
    <mergeCell ref="AY85:BF91"/>
    <mergeCell ref="AG93:AN99"/>
    <mergeCell ref="AP93:AW99"/>
    <mergeCell ref="AY93:BF99"/>
    <mergeCell ref="AG110:AN116"/>
    <mergeCell ref="AP110:AW116"/>
    <mergeCell ref="AY110:BF116"/>
    <mergeCell ref="AG127:AN133"/>
    <mergeCell ref="AP127:AW133"/>
    <mergeCell ref="AY127:BF133"/>
    <mergeCell ref="AG102:AN108"/>
    <mergeCell ref="AP102:AW108"/>
    <mergeCell ref="AY102:BF108"/>
    <mergeCell ref="AG144:AN150"/>
    <mergeCell ref="AP144:AW150"/>
    <mergeCell ref="AY144:BF150"/>
    <mergeCell ref="AG161:AN167"/>
    <mergeCell ref="AP161:AW167"/>
    <mergeCell ref="AY161:BF167"/>
    <mergeCell ref="AG178:AN184"/>
    <mergeCell ref="AP178:AW184"/>
    <mergeCell ref="AY178:BF184"/>
    <mergeCell ref="AG153:AN159"/>
    <mergeCell ref="AP153:AW159"/>
    <mergeCell ref="AY153:BF159"/>
    <mergeCell ref="AG118:AN124"/>
    <mergeCell ref="AP118:AW124"/>
    <mergeCell ref="AY118:BF124"/>
    <mergeCell ref="AG32:AN38"/>
    <mergeCell ref="AG41:AN47"/>
    <mergeCell ref="AP41:AW47"/>
    <mergeCell ref="AY41:BF47"/>
    <mergeCell ref="AG58:AN64"/>
    <mergeCell ref="AP58:AW64"/>
    <mergeCell ref="AY58:BF64"/>
    <mergeCell ref="AG76:AN82"/>
    <mergeCell ref="AP76:AW82"/>
    <mergeCell ref="AY76:BF82"/>
    <mergeCell ref="AP32:AW38"/>
    <mergeCell ref="AY32:BF38"/>
    <mergeCell ref="A1:AE1"/>
    <mergeCell ref="A2:I2"/>
    <mergeCell ref="J2:L2"/>
    <mergeCell ref="M2:W2"/>
    <mergeCell ref="X2:Y2"/>
    <mergeCell ref="Z2:AA2"/>
    <mergeCell ref="AB2:AC2"/>
    <mergeCell ref="AD2:AE2"/>
    <mergeCell ref="N7:O7"/>
    <mergeCell ref="P7:R7"/>
    <mergeCell ref="S7:U7"/>
    <mergeCell ref="A3:B3"/>
    <mergeCell ref="C3:J3"/>
    <mergeCell ref="K3:M3"/>
    <mergeCell ref="N3:AE3"/>
    <mergeCell ref="A4:B4"/>
    <mergeCell ref="C4:J4"/>
    <mergeCell ref="K4:M4"/>
    <mergeCell ref="N4:AE4"/>
    <mergeCell ref="V9:AA9"/>
    <mergeCell ref="A5:B5"/>
    <mergeCell ref="C5:J5"/>
    <mergeCell ref="K5:M5"/>
    <mergeCell ref="N5:AE5"/>
    <mergeCell ref="A6:B6"/>
    <mergeCell ref="C6:J6"/>
    <mergeCell ref="K6:M6"/>
    <mergeCell ref="N6:O6"/>
    <mergeCell ref="P6:Q6"/>
    <mergeCell ref="R6:S6"/>
    <mergeCell ref="V7:X7"/>
    <mergeCell ref="Y7:AA7"/>
    <mergeCell ref="AB7:AE7"/>
    <mergeCell ref="T6:U6"/>
    <mergeCell ref="V6:W6"/>
    <mergeCell ref="X6:Z6"/>
    <mergeCell ref="AA6:AB6"/>
    <mergeCell ref="AC6:AE6"/>
    <mergeCell ref="A7:B7"/>
    <mergeCell ref="C7:E7"/>
    <mergeCell ref="F7:G7"/>
    <mergeCell ref="H7:J7"/>
    <mergeCell ref="K7:M7"/>
    <mergeCell ref="P8:R8"/>
    <mergeCell ref="S8:U8"/>
    <mergeCell ref="A9:B9"/>
    <mergeCell ref="C9:E9"/>
    <mergeCell ref="F9:G9"/>
    <mergeCell ref="H9:J9"/>
    <mergeCell ref="K9:M9"/>
    <mergeCell ref="N9:O9"/>
    <mergeCell ref="A8:B8"/>
    <mergeCell ref="C8:E8"/>
    <mergeCell ref="F8:G8"/>
    <mergeCell ref="H8:J8"/>
    <mergeCell ref="K8:M8"/>
    <mergeCell ref="N8:O8"/>
    <mergeCell ref="P9:R9"/>
    <mergeCell ref="S9:U9"/>
    <mergeCell ref="V10:AA10"/>
    <mergeCell ref="A11:B11"/>
    <mergeCell ref="C11:E11"/>
    <mergeCell ref="F11:G11"/>
    <mergeCell ref="H11:J11"/>
    <mergeCell ref="K11:M11"/>
    <mergeCell ref="N11:O11"/>
    <mergeCell ref="P11:U11"/>
    <mergeCell ref="V11:X11"/>
    <mergeCell ref="Y11:AA11"/>
    <mergeCell ref="A10:B10"/>
    <mergeCell ref="C10:E10"/>
    <mergeCell ref="F10:G10"/>
    <mergeCell ref="H10:J10"/>
    <mergeCell ref="K10:M10"/>
    <mergeCell ref="N10:O10"/>
    <mergeCell ref="P10:U10"/>
    <mergeCell ref="P12:R12"/>
    <mergeCell ref="S12:U12"/>
    <mergeCell ref="V12:AA12"/>
    <mergeCell ref="A13:B13"/>
    <mergeCell ref="C13:E13"/>
    <mergeCell ref="F13:G13"/>
    <mergeCell ref="H13:J13"/>
    <mergeCell ref="K13:M13"/>
    <mergeCell ref="N13:O13"/>
    <mergeCell ref="P13:U13"/>
    <mergeCell ref="A12:B12"/>
    <mergeCell ref="C12:E12"/>
    <mergeCell ref="F12:G12"/>
    <mergeCell ref="H12:J12"/>
    <mergeCell ref="K12:M12"/>
    <mergeCell ref="N12:O12"/>
    <mergeCell ref="V13:W13"/>
    <mergeCell ref="X13:AE13"/>
    <mergeCell ref="A14:B14"/>
    <mergeCell ref="C14:E14"/>
    <mergeCell ref="F14:G14"/>
    <mergeCell ref="H14:J14"/>
    <mergeCell ref="K14:M14"/>
    <mergeCell ref="N14:O14"/>
    <mergeCell ref="P14:U14"/>
    <mergeCell ref="V14:AE14"/>
    <mergeCell ref="P15:U15"/>
    <mergeCell ref="V15:AE15"/>
    <mergeCell ref="A16:B16"/>
    <mergeCell ref="C16:E16"/>
    <mergeCell ref="F16:G16"/>
    <mergeCell ref="H16:J16"/>
    <mergeCell ref="K16:M16"/>
    <mergeCell ref="N16:O16"/>
    <mergeCell ref="P16:U16"/>
    <mergeCell ref="V16:AE16"/>
    <mergeCell ref="A15:B15"/>
    <mergeCell ref="C15:E15"/>
    <mergeCell ref="F15:G15"/>
    <mergeCell ref="H15:J15"/>
    <mergeCell ref="K15:M15"/>
    <mergeCell ref="N15:O15"/>
    <mergeCell ref="S17:U17"/>
    <mergeCell ref="V17:AE17"/>
    <mergeCell ref="A18:B18"/>
    <mergeCell ref="C18:E18"/>
    <mergeCell ref="F18:G18"/>
    <mergeCell ref="H18:J18"/>
    <mergeCell ref="K18:M18"/>
    <mergeCell ref="N18:O18"/>
    <mergeCell ref="P18:U18"/>
    <mergeCell ref="A17:B17"/>
    <mergeCell ref="C17:E17"/>
    <mergeCell ref="F17:G17"/>
    <mergeCell ref="H17:J17"/>
    <mergeCell ref="K17:M17"/>
    <mergeCell ref="N17:O17"/>
    <mergeCell ref="A32:H39"/>
    <mergeCell ref="I32:P39"/>
    <mergeCell ref="Q32:X39"/>
    <mergeCell ref="Y32:AE39"/>
    <mergeCell ref="A41:H47"/>
    <mergeCell ref="I41:P47"/>
    <mergeCell ref="Q41:X47"/>
    <mergeCell ref="Y41:AE47"/>
    <mergeCell ref="AB8:AC8"/>
    <mergeCell ref="AB10:AC10"/>
    <mergeCell ref="AB9:AE9"/>
    <mergeCell ref="AB11:AE11"/>
    <mergeCell ref="AB12:AE12"/>
    <mergeCell ref="A19:H26"/>
    <mergeCell ref="I19:P26"/>
    <mergeCell ref="Q20:X26"/>
    <mergeCell ref="Y20:AE26"/>
    <mergeCell ref="V8:AA8"/>
    <mergeCell ref="V18:AE18"/>
    <mergeCell ref="X27:AE27"/>
    <mergeCell ref="X28:AE28"/>
    <mergeCell ref="X29:AE29"/>
    <mergeCell ref="X30:AE30"/>
    <mergeCell ref="P17:R17"/>
    <mergeCell ref="I76:P82"/>
    <mergeCell ref="Q76:X82"/>
    <mergeCell ref="Y76:AE82"/>
    <mergeCell ref="A84:H91"/>
    <mergeCell ref="I84:P91"/>
    <mergeCell ref="Q84:X91"/>
    <mergeCell ref="Y84:AE91"/>
    <mergeCell ref="A49:H56"/>
    <mergeCell ref="A58:H64"/>
    <mergeCell ref="I49:P56"/>
    <mergeCell ref="Q49:X56"/>
    <mergeCell ref="Y49:AE56"/>
    <mergeCell ref="A67:H74"/>
    <mergeCell ref="I67:P74"/>
    <mergeCell ref="Q67:X74"/>
    <mergeCell ref="Y67:AE74"/>
    <mergeCell ref="I58:P64"/>
    <mergeCell ref="Q58:X64"/>
    <mergeCell ref="Y58:AE64"/>
    <mergeCell ref="A76:H82"/>
    <mergeCell ref="A93:H99"/>
    <mergeCell ref="I93:P99"/>
    <mergeCell ref="Q93:X99"/>
    <mergeCell ref="Y93:AE99"/>
    <mergeCell ref="A127:H133"/>
    <mergeCell ref="I127:P133"/>
    <mergeCell ref="Q127:X133"/>
    <mergeCell ref="Y127:AE133"/>
    <mergeCell ref="A101:H108"/>
    <mergeCell ref="I101:P108"/>
    <mergeCell ref="Q101:X108"/>
    <mergeCell ref="Y101:AE108"/>
    <mergeCell ref="A110:H116"/>
    <mergeCell ref="I110:P116"/>
    <mergeCell ref="Q110:X116"/>
    <mergeCell ref="Y110:AE116"/>
    <mergeCell ref="A118:H125"/>
    <mergeCell ref="I118:P125"/>
    <mergeCell ref="Q118:X125"/>
    <mergeCell ref="Y118:AE125"/>
    <mergeCell ref="A135:H142"/>
    <mergeCell ref="I135:P142"/>
    <mergeCell ref="Q135:X142"/>
    <mergeCell ref="Y135:AE142"/>
    <mergeCell ref="A144:H150"/>
    <mergeCell ref="I144:P150"/>
    <mergeCell ref="Q144:X150"/>
    <mergeCell ref="Y144:AE150"/>
    <mergeCell ref="A152:H159"/>
    <mergeCell ref="I152:P159"/>
    <mergeCell ref="Q152:X159"/>
    <mergeCell ref="Y152:AE159"/>
    <mergeCell ref="A186:H193"/>
    <mergeCell ref="I186:P193"/>
    <mergeCell ref="Q186:X193"/>
    <mergeCell ref="Y186:AE193"/>
    <mergeCell ref="A195:H202"/>
    <mergeCell ref="I195:P202"/>
    <mergeCell ref="Q195:X202"/>
    <mergeCell ref="Y195:AE202"/>
    <mergeCell ref="A161:H167"/>
    <mergeCell ref="I161:P167"/>
    <mergeCell ref="Q161:X167"/>
    <mergeCell ref="Y161:AE167"/>
    <mergeCell ref="A169:H176"/>
    <mergeCell ref="I169:P176"/>
    <mergeCell ref="Q169:X176"/>
    <mergeCell ref="Y169:AE176"/>
    <mergeCell ref="A178:H184"/>
    <mergeCell ref="I178:P184"/>
    <mergeCell ref="Q178:X184"/>
    <mergeCell ref="Y178:AE184"/>
    <mergeCell ref="A230:H237"/>
    <mergeCell ref="I230:P237"/>
    <mergeCell ref="Q230:X237"/>
    <mergeCell ref="Y230:AE237"/>
    <mergeCell ref="A213:H219"/>
    <mergeCell ref="I213:P219"/>
    <mergeCell ref="Q213:X219"/>
    <mergeCell ref="Y213:AE219"/>
    <mergeCell ref="A221:H228"/>
    <mergeCell ref="I221:P228"/>
    <mergeCell ref="Q221:X228"/>
    <mergeCell ref="Y221:AE228"/>
  </mergeCells>
  <phoneticPr fontId="3"/>
  <pageMargins left="0.25" right="0.25"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sheetPr>
  <dimension ref="A14:K59"/>
  <sheetViews>
    <sheetView topLeftCell="A4" workbookViewId="0">
      <selection activeCell="B18" sqref="B18:C18"/>
    </sheetView>
  </sheetViews>
  <sheetFormatPr defaultRowHeight="13.2"/>
  <sheetData>
    <row r="14" spans="2:10">
      <c r="B14" s="811" t="s">
        <v>59</v>
      </c>
      <c r="C14" s="812"/>
      <c r="D14" s="812"/>
      <c r="E14" s="812"/>
      <c r="F14" s="812"/>
      <c r="G14" s="812"/>
      <c r="H14" s="812"/>
      <c r="I14" s="812"/>
      <c r="J14" s="812"/>
    </row>
    <row r="15" spans="2:10">
      <c r="B15" s="812"/>
      <c r="C15" s="812"/>
      <c r="D15" s="812"/>
      <c r="E15" s="812"/>
      <c r="F15" s="812"/>
      <c r="G15" s="812"/>
      <c r="H15" s="812"/>
      <c r="I15" s="812"/>
      <c r="J15" s="812"/>
    </row>
    <row r="16" spans="2:10" ht="13.8" thickBot="1">
      <c r="B16" s="813"/>
      <c r="C16" s="813"/>
      <c r="D16" s="813"/>
      <c r="E16" s="813"/>
      <c r="F16" s="813"/>
      <c r="G16" s="813"/>
      <c r="H16" s="813"/>
      <c r="I16" s="813"/>
      <c r="J16" s="813"/>
    </row>
    <row r="18" spans="2:9">
      <c r="B18" s="16" t="s">
        <v>60</v>
      </c>
    </row>
    <row r="19" spans="2:9" ht="16.2">
      <c r="B19" s="17" t="s">
        <v>61</v>
      </c>
    </row>
    <row r="20" spans="2:9">
      <c r="B20" s="18" t="s">
        <v>62</v>
      </c>
    </row>
    <row r="22" spans="2:9">
      <c r="C22" s="19" t="s">
        <v>277</v>
      </c>
    </row>
    <row r="23" spans="2:9" ht="19.2">
      <c r="B23" s="20" t="s">
        <v>63</v>
      </c>
      <c r="C23" s="19" t="s">
        <v>277</v>
      </c>
    </row>
    <row r="24" spans="2:9">
      <c r="C24" s="19" t="s">
        <v>277</v>
      </c>
    </row>
    <row r="25" spans="2:9">
      <c r="C25" s="19" t="s">
        <v>277</v>
      </c>
      <c r="I25" s="180" t="s">
        <v>278</v>
      </c>
    </row>
    <row r="26" spans="2:9">
      <c r="C26" s="19" t="s">
        <v>277</v>
      </c>
    </row>
    <row r="27" spans="2:9">
      <c r="C27" s="19" t="s">
        <v>277</v>
      </c>
      <c r="F27" s="21"/>
      <c r="H27" s="22"/>
    </row>
    <row r="28" spans="2:9">
      <c r="C28" s="19" t="s">
        <v>277</v>
      </c>
      <c r="H28" s="181" t="s">
        <v>279</v>
      </c>
    </row>
    <row r="29" spans="2:9">
      <c r="C29" s="19" t="s">
        <v>277</v>
      </c>
      <c r="D29" s="22"/>
    </row>
    <row r="30" spans="2:9">
      <c r="C30" s="19" t="s">
        <v>277</v>
      </c>
      <c r="H30" s="182"/>
    </row>
    <row r="31" spans="2:9">
      <c r="C31" s="19" t="s">
        <v>277</v>
      </c>
    </row>
    <row r="32" spans="2:9">
      <c r="C32" s="19" t="s">
        <v>277</v>
      </c>
      <c r="H32" s="183" t="s">
        <v>280</v>
      </c>
    </row>
    <row r="33" spans="1:10">
      <c r="C33" s="19" t="s">
        <v>277</v>
      </c>
      <c r="D33" s="180" t="s">
        <v>281</v>
      </c>
    </row>
    <row r="34" spans="1:10">
      <c r="C34" s="19" t="s">
        <v>277</v>
      </c>
    </row>
    <row r="35" spans="1:10">
      <c r="C35" s="19" t="s">
        <v>277</v>
      </c>
      <c r="G35" s="23" t="s">
        <v>64</v>
      </c>
    </row>
    <row r="36" spans="1:10">
      <c r="C36" s="19" t="s">
        <v>277</v>
      </c>
      <c r="G36" t="s">
        <v>65</v>
      </c>
    </row>
    <row r="37" spans="1:10">
      <c r="C37" s="19" t="s">
        <v>277</v>
      </c>
      <c r="G37" t="s">
        <v>66</v>
      </c>
    </row>
    <row r="38" spans="1:10">
      <c r="C38" s="19" t="s">
        <v>277</v>
      </c>
      <c r="G38" t="s">
        <v>67</v>
      </c>
    </row>
    <row r="39" spans="1:10">
      <c r="C39" s="19" t="s">
        <v>277</v>
      </c>
      <c r="F39" s="180" t="s">
        <v>282</v>
      </c>
    </row>
    <row r="40" spans="1:10">
      <c r="C40" s="19" t="s">
        <v>277</v>
      </c>
    </row>
    <row r="41" spans="1:10" ht="16.2">
      <c r="C41" s="24" t="s">
        <v>283</v>
      </c>
      <c r="D41" s="24" t="s">
        <v>283</v>
      </c>
      <c r="E41" s="24" t="s">
        <v>283</v>
      </c>
      <c r="F41" s="24" t="s">
        <v>283</v>
      </c>
      <c r="G41" s="24" t="s">
        <v>283</v>
      </c>
      <c r="H41" s="24" t="s">
        <v>283</v>
      </c>
      <c r="I41" s="24" t="s">
        <v>283</v>
      </c>
      <c r="J41" s="184" t="s">
        <v>68</v>
      </c>
    </row>
    <row r="42" spans="1:10">
      <c r="C42" s="181"/>
      <c r="D42" s="185" t="s">
        <v>69</v>
      </c>
      <c r="E42" s="184" t="s">
        <v>70</v>
      </c>
      <c r="F42" s="184" t="s">
        <v>71</v>
      </c>
      <c r="G42" s="184" t="s">
        <v>72</v>
      </c>
      <c r="H42" s="184" t="s">
        <v>73</v>
      </c>
      <c r="I42" s="184" t="s">
        <v>74</v>
      </c>
      <c r="J42" s="186"/>
    </row>
    <row r="43" spans="1:10" ht="21">
      <c r="A43" s="25" t="s">
        <v>75</v>
      </c>
      <c r="B43" s="26"/>
      <c r="C43" s="26"/>
      <c r="D43" s="26"/>
      <c r="E43" s="26"/>
      <c r="F43" s="26"/>
      <c r="G43" s="26"/>
    </row>
    <row r="45" spans="1:10">
      <c r="I45" s="27">
        <v>0.17</v>
      </c>
    </row>
    <row r="46" spans="1:10">
      <c r="I46" s="27">
        <v>0.35</v>
      </c>
    </row>
    <row r="47" spans="1:10">
      <c r="I47" s="27">
        <v>0.32</v>
      </c>
    </row>
    <row r="48" spans="1:10">
      <c r="I48" s="27">
        <v>0.14000000000000001</v>
      </c>
    </row>
    <row r="49" spans="1:11">
      <c r="I49" s="27">
        <v>0.02</v>
      </c>
    </row>
    <row r="57" spans="1:11">
      <c r="A57" s="305"/>
      <c r="B57" s="305"/>
      <c r="C57" s="305"/>
      <c r="D57" s="305"/>
      <c r="E57" s="305"/>
      <c r="F57" s="305"/>
      <c r="G57" s="305"/>
      <c r="H57" s="305"/>
      <c r="I57" s="305"/>
      <c r="J57" s="305"/>
      <c r="K57" s="305"/>
    </row>
    <row r="58" spans="1:11">
      <c r="A58" s="305"/>
      <c r="B58" s="305"/>
      <c r="C58" s="305"/>
      <c r="D58" s="305"/>
      <c r="E58" s="305"/>
      <c r="F58" s="305"/>
      <c r="G58" s="305"/>
      <c r="H58" s="305"/>
      <c r="I58" s="305"/>
      <c r="J58" s="305"/>
      <c r="K58" s="305"/>
    </row>
    <row r="59" spans="1:11">
      <c r="A59" s="305"/>
      <c r="B59" s="305"/>
      <c r="C59" s="305"/>
      <c r="D59" s="305"/>
      <c r="E59" s="305"/>
      <c r="F59" s="305"/>
      <c r="G59" s="305"/>
      <c r="H59" s="305"/>
      <c r="I59" s="305"/>
      <c r="J59" s="305"/>
      <c r="K59" s="305"/>
    </row>
  </sheetData>
  <mergeCells count="2">
    <mergeCell ref="B14:J16"/>
    <mergeCell ref="A57:K59"/>
  </mergeCells>
  <phoneticPr fontId="3"/>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
  <sheetViews>
    <sheetView workbookViewId="0">
      <selection activeCell="B18" sqref="B18:C18"/>
    </sheetView>
  </sheetViews>
  <sheetFormatPr defaultRowHeight="13.2"/>
  <sheetData/>
  <phoneticPr fontId="3"/>
  <pageMargins left="0.31496062992125984" right="0" top="0" bottom="0" header="0" footer="0"/>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tint="0.499984740745262"/>
  </sheetPr>
  <dimension ref="B11:H20"/>
  <sheetViews>
    <sheetView topLeftCell="A7" workbookViewId="0">
      <selection activeCell="B18" sqref="B18:C18"/>
    </sheetView>
  </sheetViews>
  <sheetFormatPr defaultRowHeight="13.2"/>
  <sheetData>
    <row r="11" spans="2:8">
      <c r="B11" s="814" t="s">
        <v>259</v>
      </c>
      <c r="C11" s="814"/>
      <c r="D11" s="814"/>
      <c r="E11" s="814"/>
      <c r="F11" s="814"/>
      <c r="G11" s="814"/>
      <c r="H11" s="814"/>
    </row>
    <row r="12" spans="2:8">
      <c r="B12" s="814"/>
      <c r="C12" s="814"/>
      <c r="D12" s="814"/>
      <c r="E12" s="814"/>
      <c r="F12" s="814"/>
      <c r="G12" s="814"/>
      <c r="H12" s="814"/>
    </row>
    <row r="13" spans="2:8">
      <c r="B13" s="814"/>
      <c r="C13" s="814"/>
      <c r="D13" s="814"/>
      <c r="E13" s="814"/>
      <c r="F13" s="814"/>
      <c r="G13" s="814"/>
      <c r="H13" s="814"/>
    </row>
    <row r="14" spans="2:8">
      <c r="B14" s="814"/>
      <c r="C14" s="814"/>
      <c r="D14" s="814"/>
      <c r="E14" s="814"/>
      <c r="F14" s="814"/>
      <c r="G14" s="814"/>
      <c r="H14" s="814"/>
    </row>
    <row r="15" spans="2:8">
      <c r="B15" s="814"/>
      <c r="C15" s="814"/>
      <c r="D15" s="814"/>
      <c r="E15" s="814"/>
      <c r="F15" s="814"/>
      <c r="G15" s="814"/>
      <c r="H15" s="814"/>
    </row>
    <row r="16" spans="2:8">
      <c r="B16" s="814"/>
      <c r="C16" s="814"/>
      <c r="D16" s="814"/>
      <c r="E16" s="814"/>
      <c r="F16" s="814"/>
      <c r="G16" s="814"/>
      <c r="H16" s="814"/>
    </row>
    <row r="17" spans="2:8">
      <c r="B17" s="814"/>
      <c r="C17" s="814"/>
      <c r="D17" s="814"/>
      <c r="E17" s="814"/>
      <c r="F17" s="814"/>
      <c r="G17" s="814"/>
      <c r="H17" s="814"/>
    </row>
    <row r="18" spans="2:8">
      <c r="B18" s="814"/>
      <c r="C18" s="814"/>
      <c r="D18" s="814"/>
      <c r="E18" s="814"/>
      <c r="F18" s="814"/>
      <c r="G18" s="814"/>
      <c r="H18" s="814"/>
    </row>
    <row r="19" spans="2:8">
      <c r="B19" s="814"/>
      <c r="C19" s="814"/>
      <c r="D19" s="814"/>
      <c r="E19" s="814"/>
      <c r="F19" s="814"/>
      <c r="G19" s="814"/>
      <c r="H19" s="814"/>
    </row>
    <row r="20" spans="2:8">
      <c r="B20" s="814"/>
      <c r="C20" s="814"/>
      <c r="D20" s="814"/>
      <c r="E20" s="814"/>
      <c r="F20" s="814"/>
      <c r="G20" s="814"/>
      <c r="H20" s="814"/>
    </row>
  </sheetData>
  <mergeCells count="1">
    <mergeCell ref="B11:H20"/>
  </mergeCells>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5"/>
  <sheetViews>
    <sheetView tabSelected="1" topLeftCell="A31" workbookViewId="0">
      <selection activeCell="B105" sqref="B105:J118"/>
    </sheetView>
  </sheetViews>
  <sheetFormatPr defaultRowHeight="13.2"/>
  <sheetData>
    <row r="1" spans="1:14" ht="13.2" customHeight="1">
      <c r="A1" s="382"/>
      <c r="B1" s="382"/>
      <c r="C1" s="382"/>
      <c r="D1" s="382"/>
      <c r="E1" s="382"/>
      <c r="F1" s="382"/>
      <c r="G1" s="382"/>
      <c r="H1" s="382"/>
      <c r="I1" s="382"/>
      <c r="J1" s="382"/>
      <c r="K1" s="382"/>
    </row>
    <row r="2" spans="1:14" ht="13.2" customHeight="1">
      <c r="A2" s="382"/>
      <c r="B2" s="382"/>
      <c r="C2" s="382"/>
      <c r="D2" s="382"/>
      <c r="E2" s="382"/>
      <c r="F2" s="382"/>
      <c r="G2" s="382"/>
      <c r="H2" s="382"/>
      <c r="I2" s="382"/>
      <c r="J2" s="382"/>
      <c r="K2" s="382"/>
    </row>
    <row r="3" spans="1:14" ht="13.2" customHeight="1">
      <c r="A3" s="382"/>
      <c r="B3" s="382"/>
      <c r="C3" s="382"/>
      <c r="D3" s="382"/>
      <c r="E3" s="382"/>
      <c r="F3" s="382"/>
      <c r="G3" s="382"/>
      <c r="H3" s="382"/>
      <c r="I3" s="382"/>
      <c r="J3" s="382"/>
      <c r="K3" s="382"/>
    </row>
    <row r="4" spans="1:14" ht="13.2" customHeight="1">
      <c r="A4" s="230"/>
      <c r="B4" s="230"/>
      <c r="C4" s="230"/>
      <c r="D4" s="383" t="str">
        <f>入力シート!B2</f>
        <v>蟻川　順子　 様</v>
      </c>
      <c r="E4" s="383"/>
      <c r="F4" s="383"/>
      <c r="G4" s="384" t="s">
        <v>414</v>
      </c>
      <c r="H4" s="384"/>
      <c r="I4" s="384"/>
      <c r="J4" s="230"/>
      <c r="K4" s="230"/>
    </row>
    <row r="5" spans="1:14" ht="13.5" customHeight="1">
      <c r="A5" s="230"/>
      <c r="B5" s="230"/>
      <c r="C5" s="230"/>
      <c r="D5" s="383"/>
      <c r="E5" s="383"/>
      <c r="F5" s="383"/>
      <c r="G5" s="384"/>
      <c r="H5" s="384"/>
      <c r="I5" s="384"/>
      <c r="J5" s="230"/>
      <c r="K5" s="230"/>
    </row>
    <row r="6" spans="1:14" ht="13.2" customHeight="1">
      <c r="A6" s="211"/>
      <c r="B6" s="211"/>
      <c r="C6" s="211"/>
      <c r="D6" s="211"/>
      <c r="E6" s="211"/>
      <c r="F6" s="211"/>
      <c r="G6" s="211"/>
      <c r="H6" s="212"/>
      <c r="I6" s="212"/>
      <c r="J6" s="212"/>
      <c r="K6" s="212"/>
      <c r="L6" s="230"/>
      <c r="M6" s="230"/>
      <c r="N6" s="230"/>
    </row>
    <row r="7" spans="1:14" ht="13.2" customHeight="1">
      <c r="A7" s="206"/>
      <c r="B7" s="206"/>
      <c r="C7" s="206"/>
      <c r="D7" s="206"/>
      <c r="E7" s="206"/>
      <c r="F7" s="206"/>
      <c r="G7" s="206"/>
      <c r="H7" s="210"/>
      <c r="I7" s="210"/>
      <c r="J7" s="210"/>
      <c r="K7" s="210"/>
      <c r="L7" s="230"/>
      <c r="M7" s="230"/>
      <c r="N7" s="230"/>
    </row>
    <row r="8" spans="1:14" ht="13.5" customHeight="1">
      <c r="A8" s="385" t="s">
        <v>381</v>
      </c>
      <c r="B8" s="332"/>
      <c r="C8" s="388" t="str">
        <f>入力シート!B3</f>
        <v>370-0072　群馬県高崎市大八木町2014-12</v>
      </c>
      <c r="D8" s="388"/>
      <c r="E8" s="388"/>
      <c r="F8" s="388"/>
      <c r="G8" s="388"/>
      <c r="H8" s="388"/>
      <c r="I8" s="388"/>
      <c r="J8" s="388"/>
      <c r="K8" s="332"/>
      <c r="L8" s="230"/>
      <c r="M8" s="230"/>
      <c r="N8" s="230"/>
    </row>
    <row r="9" spans="1:14" ht="13.2" customHeight="1">
      <c r="A9" s="386"/>
      <c r="B9" s="381"/>
      <c r="C9" s="389"/>
      <c r="D9" s="389"/>
      <c r="E9" s="389"/>
      <c r="F9" s="389"/>
      <c r="G9" s="389"/>
      <c r="H9" s="389"/>
      <c r="I9" s="389"/>
      <c r="J9" s="389"/>
      <c r="K9" s="381"/>
      <c r="L9" s="230"/>
      <c r="M9" s="230"/>
      <c r="N9" s="230"/>
    </row>
    <row r="10" spans="1:14" ht="13.2" customHeight="1">
      <c r="A10" s="385" t="s">
        <v>383</v>
      </c>
      <c r="B10" s="332"/>
      <c r="C10" s="388" t="s">
        <v>406</v>
      </c>
      <c r="D10" s="388"/>
      <c r="E10" s="388"/>
      <c r="F10" s="388"/>
      <c r="G10" s="388"/>
      <c r="H10" s="388"/>
      <c r="I10" s="388"/>
      <c r="J10" s="388"/>
      <c r="K10" s="332"/>
      <c r="L10" s="230"/>
      <c r="M10" s="230"/>
      <c r="N10" s="230"/>
    </row>
    <row r="11" spans="1:14">
      <c r="A11" s="386"/>
      <c r="B11" s="381"/>
      <c r="C11" s="389"/>
      <c r="D11" s="389"/>
      <c r="E11" s="389"/>
      <c r="F11" s="389"/>
      <c r="G11" s="389"/>
      <c r="H11" s="389"/>
      <c r="I11" s="389"/>
      <c r="J11" s="389"/>
      <c r="K11" s="381"/>
    </row>
    <row r="12" spans="1:14">
      <c r="A12" s="387" t="s">
        <v>382</v>
      </c>
      <c r="B12" s="380"/>
      <c r="C12" s="390" t="str">
        <f>入力シート!B5</f>
        <v>09022036838</v>
      </c>
      <c r="D12" s="390"/>
      <c r="E12" s="390"/>
      <c r="F12" s="390"/>
      <c r="G12" s="390"/>
      <c r="H12" s="390"/>
      <c r="I12" s="390"/>
      <c r="J12" s="390"/>
      <c r="K12" s="380"/>
    </row>
    <row r="13" spans="1:14">
      <c r="A13" s="386"/>
      <c r="B13" s="381"/>
      <c r="C13" s="389"/>
      <c r="D13" s="389"/>
      <c r="E13" s="389"/>
      <c r="F13" s="389"/>
      <c r="G13" s="389"/>
      <c r="H13" s="389"/>
      <c r="I13" s="389"/>
      <c r="J13" s="389"/>
      <c r="K13" s="381"/>
    </row>
    <row r="14" spans="1:14">
      <c r="A14" s="207"/>
      <c r="B14" s="207"/>
      <c r="C14" s="207"/>
      <c r="D14" s="207"/>
      <c r="E14" s="207"/>
      <c r="F14" s="207"/>
      <c r="G14" s="207"/>
      <c r="H14" s="207"/>
      <c r="I14" s="207"/>
      <c r="J14" s="207"/>
      <c r="K14" s="207"/>
    </row>
    <row r="15" spans="1:14">
      <c r="A15" s="368" t="str">
        <f>入力シート!B1</f>
        <v>調査日：　令和 5年12月26日</v>
      </c>
      <c r="B15" s="368"/>
      <c r="C15" s="368"/>
      <c r="D15" s="368"/>
      <c r="E15" s="206"/>
      <c r="F15" s="206"/>
      <c r="G15" s="206"/>
      <c r="H15" s="206"/>
      <c r="I15" s="206"/>
      <c r="J15" s="206"/>
      <c r="K15" s="206"/>
    </row>
    <row r="16" spans="1:14">
      <c r="A16" s="206"/>
      <c r="B16" s="206"/>
      <c r="C16" s="206"/>
      <c r="D16" s="206"/>
      <c r="E16" s="206"/>
      <c r="F16" s="206"/>
      <c r="G16" s="206"/>
      <c r="H16" s="347" t="s">
        <v>369</v>
      </c>
      <c r="I16" s="348"/>
      <c r="J16" s="348"/>
      <c r="K16" s="349"/>
    </row>
    <row r="17" spans="1:11" ht="13.2" customHeight="1">
      <c r="A17" s="206"/>
      <c r="B17" s="206"/>
      <c r="C17" s="206"/>
      <c r="D17" s="206"/>
      <c r="E17" s="206"/>
      <c r="F17" s="206"/>
      <c r="G17" s="206"/>
      <c r="H17" s="350"/>
      <c r="I17" s="351"/>
      <c r="J17" s="351"/>
      <c r="K17" s="352"/>
    </row>
    <row r="18" spans="1:11">
      <c r="A18" s="305"/>
      <c r="B18" s="305"/>
      <c r="C18" s="305"/>
      <c r="D18" s="305"/>
      <c r="E18" s="305"/>
      <c r="F18" s="305"/>
      <c r="G18" s="206"/>
      <c r="H18" s="391" t="s">
        <v>370</v>
      </c>
      <c r="I18" s="392" t="s">
        <v>416</v>
      </c>
      <c r="J18" s="392"/>
      <c r="K18" s="393"/>
    </row>
    <row r="19" spans="1:11">
      <c r="A19" s="305"/>
      <c r="B19" s="305"/>
      <c r="C19" s="305"/>
      <c r="D19" s="305"/>
      <c r="E19" s="305"/>
      <c r="F19" s="305"/>
      <c r="G19" s="206"/>
      <c r="H19" s="340"/>
      <c r="I19" s="343"/>
      <c r="J19" s="343"/>
      <c r="K19" s="344"/>
    </row>
    <row r="20" spans="1:11">
      <c r="A20" s="305"/>
      <c r="B20" s="305"/>
      <c r="C20" s="305"/>
      <c r="D20" s="305"/>
      <c r="E20" s="305"/>
      <c r="F20" s="305"/>
      <c r="G20" s="206"/>
      <c r="H20" s="336" t="s">
        <v>371</v>
      </c>
      <c r="I20" s="337" t="s">
        <v>743</v>
      </c>
      <c r="J20" s="337"/>
      <c r="K20" s="338"/>
    </row>
    <row r="21" spans="1:11">
      <c r="A21" s="305"/>
      <c r="B21" s="305"/>
      <c r="C21" s="305"/>
      <c r="D21" s="305"/>
      <c r="E21" s="305"/>
      <c r="F21" s="305"/>
      <c r="G21" s="206"/>
      <c r="H21" s="336"/>
      <c r="I21" s="337"/>
      <c r="J21" s="337"/>
      <c r="K21" s="338"/>
    </row>
    <row r="22" spans="1:11">
      <c r="A22" s="305"/>
      <c r="B22" s="305"/>
      <c r="C22" s="305"/>
      <c r="D22" s="305"/>
      <c r="E22" s="305"/>
      <c r="F22" s="305"/>
      <c r="G22" s="206"/>
      <c r="H22" s="339" t="s">
        <v>372</v>
      </c>
      <c r="I22" s="341" t="s">
        <v>684</v>
      </c>
      <c r="J22" s="341"/>
      <c r="K22" s="342"/>
    </row>
    <row r="23" spans="1:11">
      <c r="A23" s="305"/>
      <c r="B23" s="305"/>
      <c r="C23" s="305"/>
      <c r="D23" s="305"/>
      <c r="E23" s="305"/>
      <c r="F23" s="305"/>
      <c r="G23" s="206"/>
      <c r="H23" s="340"/>
      <c r="I23" s="343"/>
      <c r="J23" s="343"/>
      <c r="K23" s="344"/>
    </row>
    <row r="24" spans="1:11" ht="13.2" customHeight="1">
      <c r="A24" s="305"/>
      <c r="B24" s="305"/>
      <c r="C24" s="305"/>
      <c r="D24" s="305"/>
      <c r="E24" s="305"/>
      <c r="F24" s="305"/>
      <c r="G24" s="206"/>
      <c r="H24" s="336" t="s">
        <v>373</v>
      </c>
      <c r="I24" s="337" t="s">
        <v>736</v>
      </c>
      <c r="J24" s="337"/>
      <c r="K24" s="338"/>
    </row>
    <row r="25" spans="1:11" ht="13.2" customHeight="1">
      <c r="A25" s="305"/>
      <c r="B25" s="305"/>
      <c r="C25" s="305"/>
      <c r="D25" s="305"/>
      <c r="E25" s="305"/>
      <c r="F25" s="305"/>
      <c r="G25" s="206"/>
      <c r="H25" s="336"/>
      <c r="I25" s="337"/>
      <c r="J25" s="337"/>
      <c r="K25" s="338"/>
    </row>
    <row r="26" spans="1:11">
      <c r="A26" s="305"/>
      <c r="B26" s="305"/>
      <c r="C26" s="305"/>
      <c r="D26" s="305"/>
      <c r="E26" s="305"/>
      <c r="F26" s="305"/>
      <c r="G26" s="206"/>
      <c r="H26" s="335" t="s">
        <v>439</v>
      </c>
      <c r="I26" s="236" t="s">
        <v>440</v>
      </c>
      <c r="J26" s="353" t="s">
        <v>441</v>
      </c>
      <c r="K26" s="236" t="s">
        <v>442</v>
      </c>
    </row>
    <row r="27" spans="1:11">
      <c r="A27" s="305"/>
      <c r="B27" s="305"/>
      <c r="C27" s="305"/>
      <c r="D27" s="305"/>
      <c r="E27" s="305"/>
      <c r="F27" s="305"/>
      <c r="G27" s="206"/>
      <c r="H27" s="335"/>
      <c r="I27" s="237">
        <v>320</v>
      </c>
      <c r="J27" s="353"/>
      <c r="K27" s="237">
        <v>131</v>
      </c>
    </row>
    <row r="28" spans="1:11" ht="13.2" customHeight="1">
      <c r="A28" s="305"/>
      <c r="B28" s="305"/>
      <c r="C28" s="305"/>
      <c r="D28" s="305"/>
      <c r="E28" s="305"/>
      <c r="F28" s="305"/>
      <c r="G28" s="206"/>
      <c r="H28" s="206"/>
      <c r="I28" s="206"/>
      <c r="J28" s="206"/>
      <c r="K28" s="206"/>
    </row>
    <row r="29" spans="1:11" ht="13.2" customHeight="1">
      <c r="A29" s="305"/>
      <c r="B29" s="305"/>
      <c r="C29" s="305"/>
      <c r="D29" s="305"/>
      <c r="E29" s="305"/>
      <c r="F29" s="305"/>
      <c r="G29" s="206"/>
      <c r="H29" s="206"/>
      <c r="I29" s="206"/>
      <c r="J29" s="206"/>
      <c r="K29" s="206"/>
    </row>
    <row r="30" spans="1:11" ht="13.2" customHeight="1">
      <c r="A30" s="305"/>
      <c r="B30" s="305"/>
      <c r="C30" s="305"/>
      <c r="D30" s="305"/>
      <c r="E30" s="305"/>
      <c r="F30" s="305"/>
      <c r="G30" s="206"/>
      <c r="H30" s="347" t="s">
        <v>435</v>
      </c>
      <c r="I30" s="348"/>
      <c r="J30" s="348"/>
      <c r="K30" s="349"/>
    </row>
    <row r="31" spans="1:11" ht="13.2" customHeight="1">
      <c r="A31" s="305"/>
      <c r="B31" s="305"/>
      <c r="C31" s="305"/>
      <c r="D31" s="305"/>
      <c r="E31" s="305"/>
      <c r="F31" s="305"/>
      <c r="G31" s="206"/>
      <c r="H31" s="350"/>
      <c r="I31" s="351"/>
      <c r="J31" s="351"/>
      <c r="K31" s="352"/>
    </row>
    <row r="32" spans="1:11" ht="13.2" customHeight="1">
      <c r="A32" s="305"/>
      <c r="B32" s="305"/>
      <c r="C32" s="305"/>
      <c r="D32" s="305"/>
      <c r="E32" s="305"/>
      <c r="F32" s="305"/>
      <c r="G32" s="206"/>
      <c r="H32" s="327" t="s">
        <v>388</v>
      </c>
      <c r="I32" s="328">
        <v>108.3</v>
      </c>
      <c r="J32" s="330"/>
      <c r="K32" s="332" t="s">
        <v>399</v>
      </c>
    </row>
    <row r="33" spans="1:11" ht="13.2" customHeight="1">
      <c r="A33" s="305"/>
      <c r="B33" s="305"/>
      <c r="C33" s="305"/>
      <c r="D33" s="305"/>
      <c r="E33" s="305"/>
      <c r="F33" s="305"/>
      <c r="G33" s="206"/>
      <c r="H33" s="325"/>
      <c r="I33" s="329"/>
      <c r="J33" s="331"/>
      <c r="K33" s="333"/>
    </row>
    <row r="34" spans="1:11" ht="13.2" customHeight="1">
      <c r="A34" s="305"/>
      <c r="B34" s="305"/>
      <c r="C34" s="305"/>
      <c r="D34" s="305"/>
      <c r="E34" s="305"/>
      <c r="F34" s="305"/>
      <c r="G34" s="206"/>
      <c r="H34" s="324" t="s">
        <v>404</v>
      </c>
      <c r="I34" s="334">
        <v>101</v>
      </c>
      <c r="J34" s="345"/>
      <c r="K34" s="346" t="s">
        <v>399</v>
      </c>
    </row>
    <row r="35" spans="1:11">
      <c r="A35" s="305"/>
      <c r="B35" s="305"/>
      <c r="C35" s="305"/>
      <c r="D35" s="305"/>
      <c r="E35" s="305"/>
      <c r="F35" s="305"/>
      <c r="G35" s="206"/>
      <c r="H35" s="325"/>
      <c r="I35" s="329"/>
      <c r="J35" s="331"/>
      <c r="K35" s="333"/>
    </row>
    <row r="36" spans="1:11">
      <c r="A36" s="206"/>
      <c r="B36" s="206"/>
      <c r="C36" s="206"/>
      <c r="D36" s="206"/>
      <c r="E36" s="206"/>
      <c r="F36" s="206"/>
      <c r="G36" s="206"/>
      <c r="H36" s="324" t="s">
        <v>398</v>
      </c>
      <c r="I36" s="334">
        <v>112</v>
      </c>
      <c r="J36" s="345"/>
      <c r="K36" s="346" t="s">
        <v>400</v>
      </c>
    </row>
    <row r="37" spans="1:11">
      <c r="A37" s="206"/>
      <c r="B37" s="206"/>
      <c r="C37" s="206"/>
      <c r="D37" s="206"/>
      <c r="E37" s="206"/>
      <c r="F37" s="206"/>
      <c r="G37" s="206"/>
      <c r="H37" s="325"/>
      <c r="I37" s="329"/>
      <c r="J37" s="331"/>
      <c r="K37" s="333"/>
    </row>
    <row r="38" spans="1:11">
      <c r="A38" s="206"/>
      <c r="B38" s="206"/>
      <c r="C38" s="206"/>
      <c r="D38" s="206"/>
      <c r="E38" s="206"/>
      <c r="F38" s="206"/>
      <c r="G38" s="206"/>
      <c r="H38" s="324" t="s">
        <v>393</v>
      </c>
      <c r="I38" s="334">
        <v>30.2</v>
      </c>
      <c r="J38" s="345"/>
      <c r="K38" s="346" t="s">
        <v>401</v>
      </c>
    </row>
    <row r="39" spans="1:11" ht="13.2" customHeight="1">
      <c r="A39" s="206"/>
      <c r="B39" s="206"/>
      <c r="C39" s="206"/>
      <c r="D39" s="206"/>
      <c r="E39" s="206"/>
      <c r="F39" s="206"/>
      <c r="G39" s="206"/>
      <c r="H39" s="325"/>
      <c r="I39" s="329"/>
      <c r="J39" s="331"/>
      <c r="K39" s="333"/>
    </row>
    <row r="40" spans="1:11" ht="13.2" customHeight="1">
      <c r="A40" s="305"/>
      <c r="B40" s="305"/>
      <c r="C40" s="305"/>
      <c r="D40" s="305"/>
      <c r="E40" s="305"/>
      <c r="F40" s="305"/>
      <c r="G40" s="206"/>
      <c r="H40" s="355" t="s">
        <v>716</v>
      </c>
      <c r="I40" s="334">
        <v>90.3</v>
      </c>
      <c r="J40" s="345"/>
      <c r="K40" s="346" t="s">
        <v>400</v>
      </c>
    </row>
    <row r="41" spans="1:11">
      <c r="A41" s="305"/>
      <c r="B41" s="305"/>
      <c r="C41" s="305"/>
      <c r="D41" s="305"/>
      <c r="E41" s="305"/>
      <c r="F41" s="305"/>
      <c r="G41" s="206"/>
      <c r="H41" s="356"/>
      <c r="I41" s="329"/>
      <c r="J41" s="331"/>
      <c r="K41" s="333"/>
    </row>
    <row r="42" spans="1:11" ht="13.2" customHeight="1">
      <c r="A42" s="305"/>
      <c r="B42" s="305"/>
      <c r="C42" s="305"/>
      <c r="D42" s="305"/>
      <c r="E42" s="305"/>
      <c r="F42" s="305"/>
      <c r="G42" s="206"/>
      <c r="H42" s="355" t="s">
        <v>430</v>
      </c>
      <c r="I42" s="334">
        <v>0</v>
      </c>
      <c r="J42" s="345"/>
      <c r="K42" s="346" t="s">
        <v>431</v>
      </c>
    </row>
    <row r="43" spans="1:11" ht="13.2" customHeight="1">
      <c r="A43" s="305"/>
      <c r="B43" s="305"/>
      <c r="C43" s="305"/>
      <c r="D43" s="305"/>
      <c r="E43" s="305"/>
      <c r="F43" s="305"/>
      <c r="G43" s="206"/>
      <c r="H43" s="356"/>
      <c r="I43" s="329"/>
      <c r="J43" s="331"/>
      <c r="K43" s="333"/>
    </row>
    <row r="44" spans="1:11" ht="13.2" customHeight="1">
      <c r="A44" s="305"/>
      <c r="B44" s="305"/>
      <c r="C44" s="305"/>
      <c r="D44" s="305"/>
      <c r="E44" s="305"/>
      <c r="F44" s="305"/>
      <c r="G44" s="207"/>
      <c r="H44" s="324" t="s">
        <v>432</v>
      </c>
      <c r="I44" s="334">
        <v>0</v>
      </c>
      <c r="J44" s="345"/>
      <c r="K44" s="346" t="s">
        <v>260</v>
      </c>
    </row>
    <row r="45" spans="1:11" ht="13.2" customHeight="1">
      <c r="A45" s="305"/>
      <c r="B45" s="305"/>
      <c r="C45" s="305"/>
      <c r="D45" s="305"/>
      <c r="E45" s="305"/>
      <c r="F45" s="305"/>
      <c r="G45" s="206"/>
      <c r="H45" s="325"/>
      <c r="I45" s="329"/>
      <c r="J45" s="331"/>
      <c r="K45" s="333"/>
    </row>
    <row r="46" spans="1:11">
      <c r="A46" s="305"/>
      <c r="B46" s="305"/>
      <c r="C46" s="305"/>
      <c r="D46" s="305"/>
      <c r="E46" s="305"/>
      <c r="F46" s="305"/>
      <c r="G46" s="206"/>
      <c r="H46" s="325" t="s">
        <v>395</v>
      </c>
      <c r="I46" s="329">
        <v>64.099999999999994</v>
      </c>
      <c r="J46" s="331"/>
      <c r="K46" s="333" t="s">
        <v>400</v>
      </c>
    </row>
    <row r="47" spans="1:11">
      <c r="A47" s="305"/>
      <c r="B47" s="305"/>
      <c r="C47" s="305"/>
      <c r="D47" s="305"/>
      <c r="E47" s="305"/>
      <c r="F47" s="305"/>
      <c r="G47" s="206"/>
      <c r="H47" s="377"/>
      <c r="I47" s="378"/>
      <c r="J47" s="354"/>
      <c r="K47" s="357"/>
    </row>
    <row r="48" spans="1:11">
      <c r="A48" s="305"/>
      <c r="B48" s="305"/>
      <c r="C48" s="305"/>
      <c r="D48" s="305"/>
      <c r="E48" s="305"/>
      <c r="F48" s="305"/>
      <c r="G48" s="206"/>
      <c r="H48" s="379" t="s">
        <v>665</v>
      </c>
      <c r="I48" s="378">
        <v>0</v>
      </c>
      <c r="J48" s="354"/>
      <c r="K48" s="357" t="s">
        <v>402</v>
      </c>
    </row>
    <row r="49" spans="1:12">
      <c r="A49" s="305"/>
      <c r="B49" s="305"/>
      <c r="C49" s="305"/>
      <c r="D49" s="305"/>
      <c r="E49" s="305"/>
      <c r="F49" s="305"/>
      <c r="G49" s="206"/>
      <c r="H49" s="379"/>
      <c r="I49" s="378"/>
      <c r="J49" s="354"/>
      <c r="K49" s="357"/>
    </row>
    <row r="50" spans="1:12">
      <c r="A50" s="305"/>
      <c r="B50" s="305"/>
      <c r="C50" s="305"/>
      <c r="D50" s="305"/>
      <c r="E50" s="305"/>
      <c r="F50" s="305"/>
      <c r="G50" s="206"/>
      <c r="H50" s="377" t="s">
        <v>648</v>
      </c>
      <c r="I50" s="378">
        <v>36.799999999999997</v>
      </c>
      <c r="J50" s="354"/>
      <c r="K50" s="357" t="s">
        <v>403</v>
      </c>
    </row>
    <row r="51" spans="1:12">
      <c r="A51" s="305"/>
      <c r="B51" s="305"/>
      <c r="C51" s="305"/>
      <c r="D51" s="305"/>
      <c r="E51" s="305"/>
      <c r="F51" s="305"/>
      <c r="G51" s="206"/>
      <c r="H51" s="377"/>
      <c r="I51" s="378"/>
      <c r="J51" s="354"/>
      <c r="K51" s="357"/>
    </row>
    <row r="52" spans="1:12">
      <c r="A52" s="305"/>
      <c r="B52" s="305"/>
      <c r="C52" s="305"/>
      <c r="D52" s="305"/>
      <c r="E52" s="305"/>
      <c r="F52" s="305"/>
      <c r="G52" s="206"/>
      <c r="H52" s="377" t="s">
        <v>488</v>
      </c>
      <c r="I52" s="378">
        <v>4.3</v>
      </c>
      <c r="J52" s="354"/>
      <c r="K52" s="357" t="s">
        <v>350</v>
      </c>
    </row>
    <row r="53" spans="1:12">
      <c r="A53" s="305"/>
      <c r="B53" s="305"/>
      <c r="C53" s="305"/>
      <c r="D53" s="305"/>
      <c r="E53" s="305"/>
      <c r="F53" s="305"/>
      <c r="G53" s="206"/>
      <c r="H53" s="377"/>
      <c r="I53" s="378"/>
      <c r="J53" s="354"/>
      <c r="K53" s="357"/>
    </row>
    <row r="54" spans="1:12">
      <c r="A54" s="305"/>
      <c r="B54" s="305"/>
      <c r="C54" s="305"/>
      <c r="D54" s="305"/>
      <c r="E54" s="305"/>
      <c r="F54" s="305"/>
      <c r="G54" s="206"/>
      <c r="H54" s="377" t="s">
        <v>391</v>
      </c>
      <c r="I54" s="378">
        <v>0</v>
      </c>
      <c r="J54" s="354"/>
      <c r="K54" s="357" t="s">
        <v>402</v>
      </c>
    </row>
    <row r="55" spans="1:12">
      <c r="A55" s="305"/>
      <c r="B55" s="305"/>
      <c r="C55" s="305"/>
      <c r="D55" s="305"/>
      <c r="E55" s="305"/>
      <c r="F55" s="305"/>
      <c r="G55" s="206"/>
      <c r="H55" s="377"/>
      <c r="I55" s="378"/>
      <c r="J55" s="354"/>
      <c r="K55" s="357"/>
    </row>
    <row r="56" spans="1:12">
      <c r="A56" s="305"/>
      <c r="B56" s="305"/>
      <c r="C56" s="305"/>
      <c r="D56" s="305"/>
      <c r="E56" s="305"/>
      <c r="F56" s="305"/>
      <c r="G56" s="206"/>
      <c r="H56" s="377" t="s">
        <v>413</v>
      </c>
      <c r="I56" s="378">
        <v>0</v>
      </c>
      <c r="J56" s="354"/>
      <c r="K56" s="357" t="s">
        <v>350</v>
      </c>
    </row>
    <row r="57" spans="1:12">
      <c r="A57" s="305"/>
      <c r="B57" s="305"/>
      <c r="C57" s="305"/>
      <c r="D57" s="305"/>
      <c r="E57" s="305"/>
      <c r="F57" s="305"/>
      <c r="G57" s="206"/>
      <c r="H57" s="377"/>
      <c r="I57" s="378"/>
      <c r="J57" s="354"/>
      <c r="K57" s="357"/>
    </row>
    <row r="58" spans="1:12">
      <c r="A58" s="206"/>
      <c r="B58" s="206"/>
      <c r="C58" s="206"/>
      <c r="D58" s="206"/>
      <c r="E58" s="206"/>
      <c r="F58" s="206"/>
      <c r="G58" s="231"/>
      <c r="H58" s="403" t="s">
        <v>433</v>
      </c>
      <c r="I58" s="405">
        <v>0</v>
      </c>
      <c r="J58" s="407"/>
      <c r="K58" s="380" t="s">
        <v>434</v>
      </c>
      <c r="L58" s="206"/>
    </row>
    <row r="59" spans="1:12">
      <c r="A59" s="206"/>
      <c r="B59" s="206"/>
      <c r="C59" s="206"/>
      <c r="D59" s="206"/>
      <c r="E59" s="206"/>
      <c r="F59" s="206"/>
      <c r="G59" s="231"/>
      <c r="H59" s="404"/>
      <c r="I59" s="406"/>
      <c r="J59" s="408"/>
      <c r="K59" s="381"/>
      <c r="L59" s="206"/>
    </row>
    <row r="60" spans="1:12">
      <c r="A60" s="207"/>
      <c r="B60" s="207"/>
      <c r="C60" s="207"/>
      <c r="D60" s="207"/>
      <c r="E60" s="207"/>
      <c r="F60" s="207"/>
      <c r="G60" s="206"/>
    </row>
    <row r="61" spans="1:12">
      <c r="A61" s="368" t="s">
        <v>553</v>
      </c>
      <c r="B61" s="368"/>
      <c r="C61" s="368"/>
      <c r="D61" s="368"/>
      <c r="E61" s="368"/>
      <c r="F61" s="368"/>
      <c r="G61" s="368"/>
      <c r="H61" s="368"/>
      <c r="I61" s="368"/>
      <c r="J61" s="368"/>
      <c r="K61" s="368"/>
    </row>
    <row r="62" spans="1:12">
      <c r="A62" s="368"/>
      <c r="B62" s="368"/>
      <c r="C62" s="368"/>
      <c r="D62" s="368"/>
      <c r="E62" s="368"/>
      <c r="F62" s="368"/>
      <c r="G62" s="368"/>
      <c r="H62" s="368"/>
      <c r="I62" s="368"/>
      <c r="J62" s="368"/>
      <c r="K62" s="368"/>
    </row>
    <row r="63" spans="1:12">
      <c r="A63" s="208" t="s">
        <v>554</v>
      </c>
      <c r="B63" s="208"/>
      <c r="C63" s="208"/>
      <c r="D63" s="208"/>
      <c r="E63" s="208"/>
      <c r="F63" s="208"/>
      <c r="G63" s="208"/>
      <c r="H63" s="208"/>
      <c r="I63" s="208"/>
      <c r="J63" s="208"/>
      <c r="K63" s="208"/>
    </row>
    <row r="64" spans="1:12">
      <c r="A64" s="206"/>
      <c r="B64" s="206"/>
      <c r="C64" s="206"/>
      <c r="D64" s="206"/>
      <c r="E64" s="206"/>
      <c r="F64" s="206"/>
      <c r="G64" s="206"/>
      <c r="H64" s="206"/>
      <c r="I64" s="206"/>
      <c r="J64" s="206"/>
      <c r="K64" s="206"/>
    </row>
    <row r="65" spans="1:11" ht="13.2" customHeight="1">
      <c r="A65" s="206"/>
      <c r="B65" s="326" t="s">
        <v>660</v>
      </c>
      <c r="C65" s="326"/>
      <c r="D65" s="326"/>
      <c r="E65" s="326"/>
      <c r="F65" s="326"/>
      <c r="G65" s="326"/>
      <c r="H65" s="326"/>
      <c r="I65" s="326"/>
      <c r="J65" s="326"/>
      <c r="K65" s="206"/>
    </row>
    <row r="66" spans="1:11" ht="13.2" customHeight="1">
      <c r="A66" s="206"/>
      <c r="B66" s="326"/>
      <c r="C66" s="326"/>
      <c r="D66" s="326"/>
      <c r="E66" s="326"/>
      <c r="F66" s="326"/>
      <c r="G66" s="326"/>
      <c r="H66" s="326"/>
      <c r="I66" s="326"/>
      <c r="J66" s="326"/>
      <c r="K66" s="206"/>
    </row>
    <row r="67" spans="1:11" ht="13.2" customHeight="1">
      <c r="A67" s="206"/>
      <c r="B67" s="326"/>
      <c r="C67" s="326"/>
      <c r="D67" s="326"/>
      <c r="E67" s="326"/>
      <c r="F67" s="326"/>
      <c r="G67" s="326"/>
      <c r="H67" s="326"/>
      <c r="I67" s="326"/>
      <c r="J67" s="326"/>
      <c r="K67" s="206"/>
    </row>
    <row r="68" spans="1:11">
      <c r="A68" s="206"/>
      <c r="B68" s="206"/>
      <c r="C68" s="206"/>
      <c r="D68" s="206"/>
      <c r="E68" s="206"/>
      <c r="F68" s="206"/>
      <c r="G68" s="206"/>
      <c r="H68" s="206"/>
      <c r="I68" s="206"/>
      <c r="J68" s="206"/>
      <c r="K68" s="206"/>
    </row>
    <row r="69" spans="1:11" ht="14.4">
      <c r="A69" s="206"/>
      <c r="B69" s="209" t="s">
        <v>375</v>
      </c>
      <c r="C69" s="206"/>
      <c r="D69" s="206"/>
      <c r="E69" s="206"/>
      <c r="F69" s="206"/>
      <c r="G69" s="206"/>
      <c r="H69" s="206"/>
      <c r="I69" s="206"/>
      <c r="J69" s="206"/>
      <c r="K69" s="206"/>
    </row>
    <row r="70" spans="1:11">
      <c r="A70" s="206"/>
      <c r="B70" s="206"/>
      <c r="C70" s="206"/>
      <c r="D70" s="206"/>
      <c r="E70" s="206"/>
      <c r="F70" s="206"/>
      <c r="G70" s="206"/>
      <c r="H70" s="206"/>
      <c r="I70" s="206"/>
      <c r="J70" s="206"/>
      <c r="K70" s="206"/>
    </row>
    <row r="71" spans="1:11">
      <c r="A71" s="368"/>
      <c r="B71" s="368"/>
      <c r="C71" s="368"/>
      <c r="D71" s="368"/>
      <c r="E71" s="368"/>
      <c r="F71" s="206"/>
      <c r="G71" s="305"/>
      <c r="H71" s="305"/>
      <c r="I71" s="305"/>
      <c r="J71" s="305"/>
      <c r="K71" s="305"/>
    </row>
    <row r="72" spans="1:11">
      <c r="A72" s="368"/>
      <c r="B72" s="368"/>
      <c r="C72" s="368"/>
      <c r="D72" s="368"/>
      <c r="E72" s="368"/>
      <c r="F72" s="206"/>
      <c r="G72" s="305"/>
      <c r="H72" s="305"/>
      <c r="I72" s="305"/>
      <c r="J72" s="305"/>
      <c r="K72" s="305"/>
    </row>
    <row r="73" spans="1:11">
      <c r="A73" s="368"/>
      <c r="B73" s="368"/>
      <c r="C73" s="368"/>
      <c r="D73" s="368"/>
      <c r="E73" s="368"/>
      <c r="F73" s="206"/>
      <c r="G73" s="305"/>
      <c r="H73" s="305"/>
      <c r="I73" s="305"/>
      <c r="J73" s="305"/>
      <c r="K73" s="305"/>
    </row>
    <row r="74" spans="1:11">
      <c r="A74" s="368"/>
      <c r="B74" s="368"/>
      <c r="C74" s="368"/>
      <c r="D74" s="368"/>
      <c r="E74" s="368"/>
      <c r="F74" s="206"/>
      <c r="G74" s="305"/>
      <c r="H74" s="305"/>
      <c r="I74" s="305"/>
      <c r="J74" s="305"/>
      <c r="K74" s="305"/>
    </row>
    <row r="75" spans="1:11">
      <c r="A75" s="368"/>
      <c r="B75" s="368"/>
      <c r="C75" s="368"/>
      <c r="D75" s="368"/>
      <c r="E75" s="368"/>
      <c r="F75" s="206"/>
      <c r="G75" s="305"/>
      <c r="H75" s="305"/>
      <c r="I75" s="305"/>
      <c r="J75" s="305"/>
      <c r="K75" s="305"/>
    </row>
    <row r="76" spans="1:11">
      <c r="A76" s="368"/>
      <c r="B76" s="368"/>
      <c r="C76" s="368"/>
      <c r="D76" s="368"/>
      <c r="E76" s="368"/>
      <c r="F76" s="206"/>
      <c r="G76" s="305"/>
      <c r="H76" s="305"/>
      <c r="I76" s="305"/>
      <c r="J76" s="305"/>
      <c r="K76" s="305"/>
    </row>
    <row r="77" spans="1:11">
      <c r="A77" s="368"/>
      <c r="B77" s="368"/>
      <c r="C77" s="368"/>
      <c r="D77" s="368"/>
      <c r="E77" s="368"/>
      <c r="F77" s="206"/>
      <c r="G77" s="305"/>
      <c r="H77" s="305"/>
      <c r="I77" s="305"/>
      <c r="J77" s="305"/>
      <c r="K77" s="305"/>
    </row>
    <row r="78" spans="1:11">
      <c r="A78" s="368"/>
      <c r="B78" s="368"/>
      <c r="C78" s="368"/>
      <c r="D78" s="368"/>
      <c r="E78" s="368"/>
      <c r="F78" s="206"/>
      <c r="G78" s="305"/>
      <c r="H78" s="305"/>
      <c r="I78" s="305"/>
      <c r="J78" s="305"/>
      <c r="K78" s="305"/>
    </row>
    <row r="79" spans="1:11">
      <c r="A79" s="368"/>
      <c r="B79" s="368"/>
      <c r="C79" s="368"/>
      <c r="D79" s="368"/>
      <c r="E79" s="368"/>
      <c r="F79" s="206"/>
      <c r="G79" s="305"/>
      <c r="H79" s="305"/>
      <c r="I79" s="305"/>
      <c r="J79" s="305"/>
      <c r="K79" s="305"/>
    </row>
    <row r="80" spans="1:11">
      <c r="A80" s="368"/>
      <c r="B80" s="368"/>
      <c r="C80" s="368"/>
      <c r="D80" s="368"/>
      <c r="E80" s="368"/>
      <c r="F80" s="206"/>
      <c r="G80" s="305"/>
      <c r="H80" s="305"/>
      <c r="I80" s="305"/>
      <c r="J80" s="305"/>
      <c r="K80" s="305"/>
    </row>
    <row r="81" spans="1:11">
      <c r="A81" s="368"/>
      <c r="B81" s="368"/>
      <c r="C81" s="368"/>
      <c r="D81" s="368"/>
      <c r="E81" s="368"/>
      <c r="F81" s="206"/>
      <c r="G81" s="305"/>
      <c r="H81" s="305"/>
      <c r="I81" s="305"/>
      <c r="J81" s="305"/>
      <c r="K81" s="305"/>
    </row>
    <row r="82" spans="1:11">
      <c r="A82" s="368"/>
      <c r="B82" s="368"/>
      <c r="C82" s="368"/>
      <c r="D82" s="368"/>
      <c r="E82" s="368"/>
      <c r="F82" s="206"/>
      <c r="G82" s="305"/>
      <c r="H82" s="305"/>
      <c r="I82" s="305"/>
      <c r="J82" s="305"/>
      <c r="K82" s="305"/>
    </row>
    <row r="83" spans="1:11">
      <c r="A83" s="368"/>
      <c r="B83" s="368"/>
      <c r="C83" s="368"/>
      <c r="D83" s="368"/>
      <c r="E83" s="368"/>
      <c r="F83" s="206"/>
      <c r="G83" s="305"/>
      <c r="H83" s="305"/>
      <c r="I83" s="305"/>
      <c r="J83" s="305"/>
      <c r="K83" s="305"/>
    </row>
    <row r="84" spans="1:11">
      <c r="A84" s="368"/>
      <c r="B84" s="368"/>
      <c r="C84" s="368"/>
      <c r="D84" s="368"/>
      <c r="E84" s="368"/>
      <c r="F84" s="206"/>
      <c r="G84" s="305"/>
      <c r="H84" s="305"/>
      <c r="I84" s="305"/>
      <c r="J84" s="305"/>
      <c r="K84" s="305"/>
    </row>
    <row r="85" spans="1:11">
      <c r="A85" s="368"/>
      <c r="B85" s="368"/>
      <c r="C85" s="368"/>
      <c r="D85" s="368"/>
      <c r="E85" s="368"/>
      <c r="F85" s="206"/>
      <c r="G85" s="206"/>
      <c r="H85" s="206"/>
      <c r="I85" s="206"/>
      <c r="J85" s="206"/>
      <c r="K85" s="206"/>
    </row>
    <row r="86" spans="1:11">
      <c r="A86" s="368"/>
      <c r="B86" s="368"/>
      <c r="C86" s="368"/>
      <c r="D86" s="368"/>
      <c r="E86" s="368"/>
      <c r="F86" s="206"/>
      <c r="G86" s="206"/>
      <c r="H86" s="206"/>
      <c r="I86" s="206"/>
      <c r="J86" s="206"/>
      <c r="K86" s="206"/>
    </row>
    <row r="87" spans="1:11">
      <c r="A87" s="206"/>
      <c r="B87" s="206"/>
      <c r="C87" s="206"/>
      <c r="D87" s="206"/>
      <c r="E87" s="206"/>
      <c r="F87" s="206"/>
      <c r="G87" s="206"/>
      <c r="H87" s="206"/>
      <c r="I87" s="206"/>
      <c r="J87" s="206"/>
      <c r="K87" s="206"/>
    </row>
    <row r="88" spans="1:11">
      <c r="A88" s="368"/>
      <c r="B88" s="368"/>
      <c r="C88" s="368"/>
      <c r="D88" s="368"/>
      <c r="E88" s="368"/>
      <c r="F88" s="206"/>
      <c r="G88" s="368"/>
      <c r="H88" s="368"/>
      <c r="I88" s="368"/>
      <c r="J88" s="368"/>
      <c r="K88" s="368"/>
    </row>
    <row r="89" spans="1:11">
      <c r="A89" s="368"/>
      <c r="B89" s="368"/>
      <c r="C89" s="368"/>
      <c r="D89" s="368"/>
      <c r="E89" s="368"/>
      <c r="F89" s="206"/>
      <c r="G89" s="368"/>
      <c r="H89" s="368"/>
      <c r="I89" s="368"/>
      <c r="J89" s="368"/>
      <c r="K89" s="368"/>
    </row>
    <row r="90" spans="1:11">
      <c r="A90" s="368"/>
      <c r="B90" s="368"/>
      <c r="C90" s="368"/>
      <c r="D90" s="368"/>
      <c r="E90" s="368"/>
      <c r="F90" s="206"/>
      <c r="G90" s="368"/>
      <c r="H90" s="368"/>
      <c r="I90" s="368"/>
      <c r="J90" s="368"/>
      <c r="K90" s="368"/>
    </row>
    <row r="91" spans="1:11">
      <c r="A91" s="368"/>
      <c r="B91" s="368"/>
      <c r="C91" s="368"/>
      <c r="D91" s="368"/>
      <c r="E91" s="368"/>
      <c r="F91" s="206"/>
      <c r="G91" s="368"/>
      <c r="H91" s="368"/>
      <c r="I91" s="368"/>
      <c r="J91" s="368"/>
      <c r="K91" s="368"/>
    </row>
    <row r="92" spans="1:11">
      <c r="A92" s="368"/>
      <c r="B92" s="368"/>
      <c r="C92" s="368"/>
      <c r="D92" s="368"/>
      <c r="E92" s="368"/>
      <c r="F92" s="206"/>
      <c r="G92" s="368"/>
      <c r="H92" s="368"/>
      <c r="I92" s="368"/>
      <c r="J92" s="368"/>
      <c r="K92" s="368"/>
    </row>
    <row r="93" spans="1:11">
      <c r="A93" s="368"/>
      <c r="B93" s="368"/>
      <c r="C93" s="368"/>
      <c r="D93" s="368"/>
      <c r="E93" s="368"/>
      <c r="F93" s="206"/>
      <c r="G93" s="368"/>
      <c r="H93" s="368"/>
      <c r="I93" s="368"/>
      <c r="J93" s="368"/>
      <c r="K93" s="368"/>
    </row>
    <row r="94" spans="1:11">
      <c r="A94" s="368"/>
      <c r="B94" s="368"/>
      <c r="C94" s="368"/>
      <c r="D94" s="368"/>
      <c r="E94" s="368"/>
      <c r="F94" s="206"/>
      <c r="G94" s="368"/>
      <c r="H94" s="368"/>
      <c r="I94" s="368"/>
      <c r="J94" s="368"/>
      <c r="K94" s="368"/>
    </row>
    <row r="95" spans="1:11">
      <c r="A95" s="368"/>
      <c r="B95" s="368"/>
      <c r="C95" s="368"/>
      <c r="D95" s="368"/>
      <c r="E95" s="368"/>
      <c r="F95" s="206"/>
      <c r="G95" s="368"/>
      <c r="H95" s="368"/>
      <c r="I95" s="368"/>
      <c r="J95" s="368"/>
      <c r="K95" s="368"/>
    </row>
    <row r="96" spans="1:11">
      <c r="A96" s="368"/>
      <c r="B96" s="368"/>
      <c r="C96" s="368"/>
      <c r="D96" s="368"/>
      <c r="E96" s="368"/>
      <c r="F96" s="206"/>
      <c r="G96" s="368"/>
      <c r="H96" s="368"/>
      <c r="I96" s="368"/>
      <c r="J96" s="368"/>
      <c r="K96" s="368"/>
    </row>
    <row r="97" spans="1:11">
      <c r="A97" s="368"/>
      <c r="B97" s="368"/>
      <c r="C97" s="368"/>
      <c r="D97" s="368"/>
      <c r="E97" s="368"/>
      <c r="F97" s="206"/>
      <c r="G97" s="368"/>
      <c r="H97" s="368"/>
      <c r="I97" s="368"/>
      <c r="J97" s="368"/>
      <c r="K97" s="368"/>
    </row>
    <row r="98" spans="1:11">
      <c r="A98" s="368"/>
      <c r="B98" s="368"/>
      <c r="C98" s="368"/>
      <c r="D98" s="368"/>
      <c r="E98" s="368"/>
      <c r="F98" s="206"/>
      <c r="G98" s="368"/>
      <c r="H98" s="368"/>
      <c r="I98" s="368"/>
      <c r="J98" s="368"/>
      <c r="K98" s="368"/>
    </row>
    <row r="99" spans="1:11">
      <c r="A99" s="368"/>
      <c r="B99" s="368"/>
      <c r="C99" s="368"/>
      <c r="D99" s="368"/>
      <c r="E99" s="368"/>
      <c r="F99" s="206"/>
      <c r="G99" s="368"/>
      <c r="H99" s="368"/>
      <c r="I99" s="368"/>
      <c r="J99" s="368"/>
      <c r="K99" s="368"/>
    </row>
    <row r="100" spans="1:11">
      <c r="A100" s="368"/>
      <c r="B100" s="368"/>
      <c r="C100" s="368"/>
      <c r="D100" s="368"/>
      <c r="E100" s="368"/>
      <c r="F100" s="206"/>
      <c r="G100" s="368"/>
      <c r="H100" s="368"/>
      <c r="I100" s="368"/>
      <c r="J100" s="368"/>
      <c r="K100" s="368"/>
    </row>
    <row r="101" spans="1:11">
      <c r="A101" s="368"/>
      <c r="B101" s="368"/>
      <c r="C101" s="368"/>
      <c r="D101" s="368"/>
      <c r="E101" s="368"/>
      <c r="F101" s="206"/>
      <c r="G101" s="368"/>
      <c r="H101" s="368"/>
      <c r="I101" s="368"/>
      <c r="J101" s="368"/>
      <c r="K101" s="368"/>
    </row>
    <row r="102" spans="1:11">
      <c r="A102" s="368"/>
      <c r="B102" s="368"/>
      <c r="C102" s="368"/>
      <c r="D102" s="368"/>
      <c r="E102" s="368"/>
      <c r="F102" s="206"/>
      <c r="G102" s="368"/>
      <c r="H102" s="368"/>
      <c r="I102" s="368"/>
      <c r="J102" s="368"/>
      <c r="K102" s="368"/>
    </row>
    <row r="103" spans="1:11">
      <c r="A103" s="368"/>
      <c r="B103" s="368"/>
      <c r="C103" s="368"/>
      <c r="D103" s="368"/>
      <c r="E103" s="368"/>
      <c r="F103" s="206"/>
      <c r="G103" s="368"/>
      <c r="H103" s="368"/>
      <c r="I103" s="368"/>
      <c r="J103" s="368"/>
      <c r="K103" s="368"/>
    </row>
    <row r="104" spans="1:11">
      <c r="A104" s="206"/>
      <c r="B104" s="206"/>
      <c r="C104" s="206"/>
      <c r="D104" s="206"/>
      <c r="E104" s="206"/>
      <c r="F104" s="206"/>
      <c r="G104" s="206"/>
      <c r="H104" s="206"/>
      <c r="I104" s="206"/>
      <c r="J104" s="206"/>
      <c r="K104" s="206"/>
    </row>
    <row r="105" spans="1:11" ht="13.2" customHeight="1">
      <c r="A105" s="206"/>
      <c r="B105" s="395" t="s">
        <v>653</v>
      </c>
      <c r="C105" s="396"/>
      <c r="D105" s="396"/>
      <c r="E105" s="396"/>
      <c r="F105" s="396"/>
      <c r="G105" s="396"/>
      <c r="H105" s="396"/>
      <c r="I105" s="396"/>
      <c r="J105" s="397"/>
      <c r="K105" s="206"/>
    </row>
    <row r="106" spans="1:11" ht="13.2" customHeight="1">
      <c r="A106" s="206"/>
      <c r="B106" s="398"/>
      <c r="C106" s="369"/>
      <c r="D106" s="369"/>
      <c r="E106" s="369"/>
      <c r="F106" s="369"/>
      <c r="G106" s="369"/>
      <c r="H106" s="369"/>
      <c r="I106" s="369"/>
      <c r="J106" s="399"/>
      <c r="K106" s="206"/>
    </row>
    <row r="107" spans="1:11" ht="13.2" customHeight="1">
      <c r="A107" s="206"/>
      <c r="B107" s="398"/>
      <c r="C107" s="369"/>
      <c r="D107" s="369"/>
      <c r="E107" s="369"/>
      <c r="F107" s="369"/>
      <c r="G107" s="369"/>
      <c r="H107" s="369"/>
      <c r="I107" s="369"/>
      <c r="J107" s="399"/>
      <c r="K107" s="206"/>
    </row>
    <row r="108" spans="1:11" ht="13.2" customHeight="1">
      <c r="A108" s="206"/>
      <c r="B108" s="398"/>
      <c r="C108" s="369"/>
      <c r="D108" s="369"/>
      <c r="E108" s="369"/>
      <c r="F108" s="369"/>
      <c r="G108" s="369"/>
      <c r="H108" s="369"/>
      <c r="I108" s="369"/>
      <c r="J108" s="399"/>
      <c r="K108" s="206"/>
    </row>
    <row r="109" spans="1:11" ht="13.2" customHeight="1">
      <c r="A109" s="206"/>
      <c r="B109" s="398"/>
      <c r="C109" s="369"/>
      <c r="D109" s="369"/>
      <c r="E109" s="369"/>
      <c r="F109" s="369"/>
      <c r="G109" s="369"/>
      <c r="H109" s="369"/>
      <c r="I109" s="369"/>
      <c r="J109" s="399"/>
      <c r="K109" s="206"/>
    </row>
    <row r="110" spans="1:11" ht="13.2" customHeight="1">
      <c r="A110" s="206"/>
      <c r="B110" s="398"/>
      <c r="C110" s="369"/>
      <c r="D110" s="369"/>
      <c r="E110" s="369"/>
      <c r="F110" s="369"/>
      <c r="G110" s="369"/>
      <c r="H110" s="369"/>
      <c r="I110" s="369"/>
      <c r="J110" s="399"/>
      <c r="K110" s="206"/>
    </row>
    <row r="111" spans="1:11" ht="13.2" customHeight="1">
      <c r="A111" s="206"/>
      <c r="B111" s="398"/>
      <c r="C111" s="369"/>
      <c r="D111" s="369"/>
      <c r="E111" s="369"/>
      <c r="F111" s="369"/>
      <c r="G111" s="369"/>
      <c r="H111" s="369"/>
      <c r="I111" s="369"/>
      <c r="J111" s="399"/>
      <c r="K111" s="206"/>
    </row>
    <row r="112" spans="1:11" ht="13.2" customHeight="1">
      <c r="A112" s="206"/>
      <c r="B112" s="398"/>
      <c r="C112" s="369"/>
      <c r="D112" s="369"/>
      <c r="E112" s="369"/>
      <c r="F112" s="369"/>
      <c r="G112" s="369"/>
      <c r="H112" s="369"/>
      <c r="I112" s="369"/>
      <c r="J112" s="399"/>
      <c r="K112" s="206"/>
    </row>
    <row r="113" spans="1:11" ht="13.2" customHeight="1">
      <c r="A113" s="206"/>
      <c r="B113" s="398"/>
      <c r="C113" s="369"/>
      <c r="D113" s="369"/>
      <c r="E113" s="369"/>
      <c r="F113" s="369"/>
      <c r="G113" s="369"/>
      <c r="H113" s="369"/>
      <c r="I113" s="369"/>
      <c r="J113" s="399"/>
      <c r="K113" s="206"/>
    </row>
    <row r="114" spans="1:11" ht="13.2" customHeight="1">
      <c r="A114" s="206"/>
      <c r="B114" s="398"/>
      <c r="C114" s="369"/>
      <c r="D114" s="369"/>
      <c r="E114" s="369"/>
      <c r="F114" s="369"/>
      <c r="G114" s="369"/>
      <c r="H114" s="369"/>
      <c r="I114" s="369"/>
      <c r="J114" s="399"/>
      <c r="K114" s="206"/>
    </row>
    <row r="115" spans="1:11" ht="13.2" customHeight="1">
      <c r="A115" s="206"/>
      <c r="B115" s="398"/>
      <c r="C115" s="369"/>
      <c r="D115" s="369"/>
      <c r="E115" s="369"/>
      <c r="F115" s="369"/>
      <c r="G115" s="369"/>
      <c r="H115" s="369"/>
      <c r="I115" s="369"/>
      <c r="J115" s="399"/>
      <c r="K115" s="206"/>
    </row>
    <row r="116" spans="1:11" ht="13.2" customHeight="1">
      <c r="A116" s="206"/>
      <c r="B116" s="398"/>
      <c r="C116" s="369"/>
      <c r="D116" s="369"/>
      <c r="E116" s="369"/>
      <c r="F116" s="369"/>
      <c r="G116" s="369"/>
      <c r="H116" s="369"/>
      <c r="I116" s="369"/>
      <c r="J116" s="399"/>
      <c r="K116" s="206"/>
    </row>
    <row r="117" spans="1:11" ht="13.2" customHeight="1">
      <c r="A117" s="206"/>
      <c r="B117" s="398"/>
      <c r="C117" s="369"/>
      <c r="D117" s="369"/>
      <c r="E117" s="369"/>
      <c r="F117" s="369"/>
      <c r="G117" s="369"/>
      <c r="H117" s="369"/>
      <c r="I117" s="369"/>
      <c r="J117" s="399"/>
      <c r="K117" s="206"/>
    </row>
    <row r="118" spans="1:11" ht="13.2" customHeight="1">
      <c r="A118" s="206"/>
      <c r="B118" s="400"/>
      <c r="C118" s="401"/>
      <c r="D118" s="401"/>
      <c r="E118" s="401"/>
      <c r="F118" s="401"/>
      <c r="G118" s="401"/>
      <c r="H118" s="401"/>
      <c r="I118" s="401"/>
      <c r="J118" s="402"/>
      <c r="K118" s="206"/>
    </row>
    <row r="119" spans="1:11" ht="13.2" customHeight="1">
      <c r="A119" s="206"/>
      <c r="B119" s="214"/>
      <c r="C119" s="214"/>
      <c r="D119" s="214"/>
      <c r="E119" s="214"/>
      <c r="F119" s="214"/>
      <c r="G119" s="214"/>
      <c r="H119" s="214"/>
      <c r="I119" s="214"/>
      <c r="J119" s="214"/>
      <c r="K119" s="206"/>
    </row>
    <row r="120" spans="1:11">
      <c r="A120" s="206"/>
      <c r="B120" s="206"/>
      <c r="C120" s="206"/>
      <c r="D120" s="206"/>
      <c r="E120" s="206"/>
      <c r="F120" s="206"/>
      <c r="G120" s="206"/>
      <c r="H120" s="206"/>
      <c r="I120" s="206"/>
      <c r="J120" s="206"/>
      <c r="K120" s="206"/>
    </row>
    <row r="121" spans="1:11">
      <c r="A121" s="368" t="s">
        <v>553</v>
      </c>
      <c r="B121" s="368"/>
      <c r="C121" s="368"/>
      <c r="D121" s="368"/>
      <c r="E121" s="368"/>
      <c r="F121" s="368"/>
      <c r="G121" s="368"/>
      <c r="H121" s="368"/>
      <c r="I121" s="368"/>
      <c r="J121" s="368"/>
      <c r="K121" s="368"/>
    </row>
    <row r="122" spans="1:11">
      <c r="A122" s="368"/>
      <c r="B122" s="368"/>
      <c r="C122" s="368"/>
      <c r="D122" s="368"/>
      <c r="E122" s="368"/>
      <c r="F122" s="368"/>
      <c r="G122" s="368"/>
      <c r="H122" s="368"/>
      <c r="I122" s="368"/>
      <c r="J122" s="368"/>
      <c r="K122" s="368"/>
    </row>
    <row r="123" spans="1:11">
      <c r="A123" s="208"/>
      <c r="B123" s="208"/>
      <c r="C123" s="208"/>
      <c r="D123" s="208"/>
      <c r="E123" s="208"/>
      <c r="F123" s="208"/>
      <c r="G123" s="208"/>
      <c r="H123" s="208"/>
      <c r="I123" s="208"/>
      <c r="J123" s="208"/>
      <c r="K123" s="208"/>
    </row>
    <row r="124" spans="1:11">
      <c r="A124" s="206"/>
      <c r="B124" s="206"/>
      <c r="C124" s="206"/>
      <c r="D124" s="206"/>
      <c r="E124" s="206"/>
      <c r="F124" s="206"/>
      <c r="G124" s="206"/>
      <c r="H124" s="206"/>
      <c r="I124" s="206"/>
      <c r="J124" s="206"/>
      <c r="K124" s="206"/>
    </row>
    <row r="125" spans="1:11" ht="13.2" customHeight="1">
      <c r="A125" s="206"/>
      <c r="B125" s="326" t="s">
        <v>417</v>
      </c>
      <c r="C125" s="326"/>
      <c r="D125" s="326"/>
      <c r="E125" s="326"/>
      <c r="F125" s="326"/>
      <c r="G125" s="326"/>
      <c r="H125" s="326"/>
      <c r="I125" s="326"/>
      <c r="J125" s="326"/>
      <c r="K125" s="206"/>
    </row>
    <row r="126" spans="1:11" ht="13.2" customHeight="1">
      <c r="A126" s="206"/>
      <c r="B126" s="326"/>
      <c r="C126" s="326"/>
      <c r="D126" s="326"/>
      <c r="E126" s="326"/>
      <c r="F126" s="326"/>
      <c r="G126" s="326"/>
      <c r="H126" s="326"/>
      <c r="I126" s="326"/>
      <c r="J126" s="326"/>
      <c r="K126" s="206"/>
    </row>
    <row r="127" spans="1:11" ht="13.2" customHeight="1">
      <c r="A127" s="206"/>
      <c r="B127" s="326"/>
      <c r="C127" s="326"/>
      <c r="D127" s="326"/>
      <c r="E127" s="326"/>
      <c r="F127" s="326"/>
      <c r="G127" s="326"/>
      <c r="H127" s="326"/>
      <c r="I127" s="326"/>
      <c r="J127" s="326"/>
      <c r="K127" s="206"/>
    </row>
    <row r="128" spans="1:11">
      <c r="A128" s="206"/>
      <c r="B128" s="206"/>
      <c r="C128" s="206"/>
      <c r="D128" s="206"/>
      <c r="E128" s="206"/>
      <c r="F128" s="206"/>
      <c r="G128" s="206"/>
      <c r="H128" s="206"/>
      <c r="I128" s="206"/>
      <c r="J128" s="206"/>
      <c r="K128" s="206"/>
    </row>
    <row r="129" spans="1:11" ht="14.4">
      <c r="A129" s="206"/>
      <c r="B129" s="209" t="s">
        <v>376</v>
      </c>
      <c r="C129" s="206"/>
      <c r="D129" s="206"/>
      <c r="E129" s="206"/>
      <c r="F129" s="206"/>
      <c r="G129" s="206"/>
      <c r="H129" s="206"/>
      <c r="I129" s="206"/>
      <c r="J129" s="206"/>
      <c r="K129" s="206"/>
    </row>
    <row r="130" spans="1:11">
      <c r="A130" s="206"/>
      <c r="B130" s="206"/>
      <c r="C130" s="206"/>
      <c r="D130" s="206"/>
      <c r="E130" s="206"/>
      <c r="F130" s="206"/>
      <c r="G130" s="206"/>
      <c r="H130" s="206"/>
      <c r="I130" s="206"/>
      <c r="J130" s="206"/>
      <c r="K130" s="206"/>
    </row>
    <row r="131" spans="1:11">
      <c r="A131" s="368"/>
      <c r="B131" s="368"/>
      <c r="C131" s="368"/>
      <c r="D131" s="368"/>
      <c r="E131" s="368"/>
      <c r="F131" s="206"/>
      <c r="G131" s="305"/>
      <c r="H131" s="305"/>
      <c r="I131" s="305"/>
      <c r="J131" s="305"/>
      <c r="K131" s="305"/>
    </row>
    <row r="132" spans="1:11">
      <c r="A132" s="368"/>
      <c r="B132" s="368"/>
      <c r="C132" s="368"/>
      <c r="D132" s="368"/>
      <c r="E132" s="368"/>
      <c r="F132" s="206"/>
      <c r="G132" s="305"/>
      <c r="H132" s="305"/>
      <c r="I132" s="305"/>
      <c r="J132" s="305"/>
      <c r="K132" s="305"/>
    </row>
    <row r="133" spans="1:11">
      <c r="A133" s="368"/>
      <c r="B133" s="368"/>
      <c r="C133" s="368"/>
      <c r="D133" s="368"/>
      <c r="E133" s="368"/>
      <c r="F133" s="206"/>
      <c r="G133" s="305"/>
      <c r="H133" s="305"/>
      <c r="I133" s="305"/>
      <c r="J133" s="305"/>
      <c r="K133" s="305"/>
    </row>
    <row r="134" spans="1:11">
      <c r="A134" s="368"/>
      <c r="B134" s="368"/>
      <c r="C134" s="368"/>
      <c r="D134" s="368"/>
      <c r="E134" s="368"/>
      <c r="F134" s="206"/>
      <c r="G134" s="305"/>
      <c r="H134" s="305"/>
      <c r="I134" s="305"/>
      <c r="J134" s="305"/>
      <c r="K134" s="305"/>
    </row>
    <row r="135" spans="1:11">
      <c r="A135" s="368"/>
      <c r="B135" s="368"/>
      <c r="C135" s="368"/>
      <c r="D135" s="368"/>
      <c r="E135" s="368"/>
      <c r="F135" s="206"/>
      <c r="G135" s="305"/>
      <c r="H135" s="305"/>
      <c r="I135" s="305"/>
      <c r="J135" s="305"/>
      <c r="K135" s="305"/>
    </row>
    <row r="136" spans="1:11">
      <c r="A136" s="368"/>
      <c r="B136" s="368"/>
      <c r="C136" s="368"/>
      <c r="D136" s="368"/>
      <c r="E136" s="368"/>
      <c r="F136" s="206"/>
      <c r="G136" s="305"/>
      <c r="H136" s="305"/>
      <c r="I136" s="305"/>
      <c r="J136" s="305"/>
      <c r="K136" s="305"/>
    </row>
    <row r="137" spans="1:11">
      <c r="A137" s="368"/>
      <c r="B137" s="368"/>
      <c r="C137" s="368"/>
      <c r="D137" s="368"/>
      <c r="E137" s="368"/>
      <c r="F137" s="206"/>
      <c r="G137" s="305"/>
      <c r="H137" s="305"/>
      <c r="I137" s="305"/>
      <c r="J137" s="305"/>
      <c r="K137" s="305"/>
    </row>
    <row r="138" spans="1:11">
      <c r="A138" s="368"/>
      <c r="B138" s="368"/>
      <c r="C138" s="368"/>
      <c r="D138" s="368"/>
      <c r="E138" s="368"/>
      <c r="F138" s="206"/>
      <c r="G138" s="305"/>
      <c r="H138" s="305"/>
      <c r="I138" s="305"/>
      <c r="J138" s="305"/>
      <c r="K138" s="305"/>
    </row>
    <row r="139" spans="1:11">
      <c r="A139" s="368"/>
      <c r="B139" s="368"/>
      <c r="C139" s="368"/>
      <c r="D139" s="368"/>
      <c r="E139" s="368"/>
      <c r="F139" s="206"/>
      <c r="G139" s="305"/>
      <c r="H139" s="305"/>
      <c r="I139" s="305"/>
      <c r="J139" s="305"/>
      <c r="K139" s="305"/>
    </row>
    <row r="140" spans="1:11">
      <c r="A140" s="368"/>
      <c r="B140" s="368"/>
      <c r="C140" s="368"/>
      <c r="D140" s="368"/>
      <c r="E140" s="368"/>
      <c r="F140" s="206"/>
      <c r="G140" s="305"/>
      <c r="H140" s="305"/>
      <c r="I140" s="305"/>
      <c r="J140" s="305"/>
      <c r="K140" s="305"/>
    </row>
    <row r="141" spans="1:11">
      <c r="A141" s="368"/>
      <c r="B141" s="368"/>
      <c r="C141" s="368"/>
      <c r="D141" s="368"/>
      <c r="E141" s="368"/>
      <c r="F141" s="206"/>
      <c r="G141" s="305"/>
      <c r="H141" s="305"/>
      <c r="I141" s="305"/>
      <c r="J141" s="305"/>
      <c r="K141" s="305"/>
    </row>
    <row r="142" spans="1:11">
      <c r="A142" s="368"/>
      <c r="B142" s="368"/>
      <c r="C142" s="368"/>
      <c r="D142" s="368"/>
      <c r="E142" s="368"/>
      <c r="F142" s="206"/>
      <c r="G142" s="305"/>
      <c r="H142" s="305"/>
      <c r="I142" s="305"/>
      <c r="J142" s="305"/>
      <c r="K142" s="305"/>
    </row>
    <row r="143" spans="1:11">
      <c r="A143" s="368"/>
      <c r="B143" s="368"/>
      <c r="C143" s="368"/>
      <c r="D143" s="368"/>
      <c r="E143" s="368"/>
      <c r="F143" s="206"/>
      <c r="G143" s="305"/>
      <c r="H143" s="305"/>
      <c r="I143" s="305"/>
      <c r="J143" s="305"/>
      <c r="K143" s="305"/>
    </row>
    <row r="144" spans="1:11">
      <c r="A144" s="368"/>
      <c r="B144" s="368"/>
      <c r="C144" s="368"/>
      <c r="D144" s="368"/>
      <c r="E144" s="368"/>
      <c r="F144" s="206"/>
      <c r="G144" s="305"/>
      <c r="H144" s="305"/>
      <c r="I144" s="305"/>
      <c r="J144" s="305"/>
      <c r="K144" s="305"/>
    </row>
    <row r="145" spans="1:11">
      <c r="A145" s="368"/>
      <c r="B145" s="368"/>
      <c r="C145" s="368"/>
      <c r="D145" s="368"/>
      <c r="E145" s="368"/>
      <c r="F145" s="206"/>
      <c r="G145" s="206"/>
      <c r="H145" s="206"/>
      <c r="I145" s="206"/>
      <c r="J145" s="206"/>
      <c r="K145" s="206"/>
    </row>
    <row r="146" spans="1:11">
      <c r="A146" s="368"/>
      <c r="B146" s="368"/>
      <c r="C146" s="368"/>
      <c r="D146" s="368"/>
      <c r="E146" s="368"/>
      <c r="F146" s="206"/>
      <c r="G146" s="206"/>
      <c r="H146" s="206"/>
      <c r="I146" s="206"/>
      <c r="J146" s="206"/>
      <c r="K146" s="206"/>
    </row>
    <row r="147" spans="1:11">
      <c r="A147" s="206"/>
      <c r="B147" s="206"/>
      <c r="C147" s="206"/>
      <c r="D147" s="206"/>
      <c r="E147" s="206"/>
      <c r="F147" s="206"/>
      <c r="G147" s="206"/>
      <c r="H147" s="206"/>
      <c r="I147" s="206"/>
      <c r="J147" s="206"/>
      <c r="K147" s="206"/>
    </row>
    <row r="148" spans="1:11">
      <c r="A148" s="368"/>
      <c r="B148" s="368"/>
      <c r="C148" s="368"/>
      <c r="D148" s="368"/>
      <c r="E148" s="368"/>
      <c r="F148" s="206"/>
      <c r="G148" s="368"/>
      <c r="H148" s="368"/>
      <c r="I148" s="368"/>
      <c r="J148" s="368"/>
      <c r="K148" s="368"/>
    </row>
    <row r="149" spans="1:11">
      <c r="A149" s="368"/>
      <c r="B149" s="368"/>
      <c r="C149" s="368"/>
      <c r="D149" s="368"/>
      <c r="E149" s="368"/>
      <c r="F149" s="206"/>
      <c r="G149" s="368"/>
      <c r="H149" s="368"/>
      <c r="I149" s="368"/>
      <c r="J149" s="368"/>
      <c r="K149" s="368"/>
    </row>
    <row r="150" spans="1:11">
      <c r="A150" s="368"/>
      <c r="B150" s="368"/>
      <c r="C150" s="368"/>
      <c r="D150" s="368"/>
      <c r="E150" s="368"/>
      <c r="F150" s="206"/>
      <c r="G150" s="368"/>
      <c r="H150" s="368"/>
      <c r="I150" s="368"/>
      <c r="J150" s="368"/>
      <c r="K150" s="368"/>
    </row>
    <row r="151" spans="1:11">
      <c r="A151" s="368"/>
      <c r="B151" s="368"/>
      <c r="C151" s="368"/>
      <c r="D151" s="368"/>
      <c r="E151" s="368"/>
      <c r="F151" s="206"/>
      <c r="G151" s="368"/>
      <c r="H151" s="368"/>
      <c r="I151" s="368"/>
      <c r="J151" s="368"/>
      <c r="K151" s="368"/>
    </row>
    <row r="152" spans="1:11">
      <c r="A152" s="368"/>
      <c r="B152" s="368"/>
      <c r="C152" s="368"/>
      <c r="D152" s="368"/>
      <c r="E152" s="368"/>
      <c r="F152" s="206"/>
      <c r="G152" s="368"/>
      <c r="H152" s="368"/>
      <c r="I152" s="368"/>
      <c r="J152" s="368"/>
      <c r="K152" s="368"/>
    </row>
    <row r="153" spans="1:11">
      <c r="A153" s="368"/>
      <c r="B153" s="368"/>
      <c r="C153" s="368"/>
      <c r="D153" s="368"/>
      <c r="E153" s="368"/>
      <c r="F153" s="206"/>
      <c r="G153" s="368"/>
      <c r="H153" s="368"/>
      <c r="I153" s="368"/>
      <c r="J153" s="368"/>
      <c r="K153" s="368"/>
    </row>
    <row r="154" spans="1:11">
      <c r="A154" s="368"/>
      <c r="B154" s="368"/>
      <c r="C154" s="368"/>
      <c r="D154" s="368"/>
      <c r="E154" s="368"/>
      <c r="F154" s="206"/>
      <c r="G154" s="368"/>
      <c r="H154" s="368"/>
      <c r="I154" s="368"/>
      <c r="J154" s="368"/>
      <c r="K154" s="368"/>
    </row>
    <row r="155" spans="1:11">
      <c r="A155" s="368"/>
      <c r="B155" s="368"/>
      <c r="C155" s="368"/>
      <c r="D155" s="368"/>
      <c r="E155" s="368"/>
      <c r="F155" s="206"/>
      <c r="G155" s="368"/>
      <c r="H155" s="368"/>
      <c r="I155" s="368"/>
      <c r="J155" s="368"/>
      <c r="K155" s="368"/>
    </row>
    <row r="156" spans="1:11">
      <c r="A156" s="368"/>
      <c r="B156" s="368"/>
      <c r="C156" s="368"/>
      <c r="D156" s="368"/>
      <c r="E156" s="368"/>
      <c r="F156" s="206"/>
      <c r="G156" s="368"/>
      <c r="H156" s="368"/>
      <c r="I156" s="368"/>
      <c r="J156" s="368"/>
      <c r="K156" s="368"/>
    </row>
    <row r="157" spans="1:11">
      <c r="A157" s="368"/>
      <c r="B157" s="368"/>
      <c r="C157" s="368"/>
      <c r="D157" s="368"/>
      <c r="E157" s="368"/>
      <c r="F157" s="206"/>
      <c r="G157" s="368"/>
      <c r="H157" s="368"/>
      <c r="I157" s="368"/>
      <c r="J157" s="368"/>
      <c r="K157" s="368"/>
    </row>
    <row r="158" spans="1:11">
      <c r="A158" s="368"/>
      <c r="B158" s="368"/>
      <c r="C158" s="368"/>
      <c r="D158" s="368"/>
      <c r="E158" s="368"/>
      <c r="F158" s="206"/>
      <c r="G158" s="368"/>
      <c r="H158" s="368"/>
      <c r="I158" s="368"/>
      <c r="J158" s="368"/>
      <c r="K158" s="368"/>
    </row>
    <row r="159" spans="1:11" ht="13.5" customHeight="1">
      <c r="A159" s="368"/>
      <c r="B159" s="368"/>
      <c r="C159" s="368"/>
      <c r="D159" s="368"/>
      <c r="E159" s="368"/>
      <c r="F159" s="206"/>
      <c r="G159" s="368"/>
      <c r="H159" s="368"/>
      <c r="I159" s="368"/>
      <c r="J159" s="368"/>
      <c r="K159" s="368"/>
    </row>
    <row r="160" spans="1:11" ht="13.5" customHeight="1">
      <c r="A160" s="368"/>
      <c r="B160" s="368"/>
      <c r="C160" s="368"/>
      <c r="D160" s="368"/>
      <c r="E160" s="368"/>
      <c r="F160" s="206"/>
      <c r="G160" s="368"/>
      <c r="H160" s="368"/>
      <c r="I160" s="368"/>
      <c r="J160" s="368"/>
      <c r="K160" s="368"/>
    </row>
    <row r="161" spans="1:11" ht="13.5" customHeight="1">
      <c r="A161" s="368"/>
      <c r="B161" s="368"/>
      <c r="C161" s="368"/>
      <c r="D161" s="368"/>
      <c r="E161" s="368"/>
      <c r="F161" s="206"/>
      <c r="G161" s="368"/>
      <c r="H161" s="368"/>
      <c r="I161" s="368"/>
      <c r="J161" s="368"/>
      <c r="K161" s="368"/>
    </row>
    <row r="162" spans="1:11" ht="13.5" customHeight="1">
      <c r="A162" s="368"/>
      <c r="B162" s="368"/>
      <c r="C162" s="368"/>
      <c r="D162" s="368"/>
      <c r="E162" s="368"/>
      <c r="F162" s="206"/>
      <c r="G162" s="368"/>
      <c r="H162" s="368"/>
      <c r="I162" s="368"/>
      <c r="J162" s="368"/>
      <c r="K162" s="368"/>
    </row>
    <row r="163" spans="1:11" ht="13.5" customHeight="1">
      <c r="A163" s="368"/>
      <c r="B163" s="368"/>
      <c r="C163" s="368"/>
      <c r="D163" s="368"/>
      <c r="E163" s="368"/>
      <c r="F163" s="206"/>
      <c r="G163" s="368"/>
      <c r="H163" s="368"/>
      <c r="I163" s="368"/>
      <c r="J163" s="368"/>
      <c r="K163" s="368"/>
    </row>
    <row r="164" spans="1:11" ht="13.5" customHeight="1">
      <c r="A164" s="206"/>
      <c r="B164" s="394" t="s">
        <v>418</v>
      </c>
      <c r="C164" s="394"/>
      <c r="D164" s="394"/>
      <c r="E164" s="394"/>
      <c r="F164" s="394"/>
      <c r="G164" s="394"/>
      <c r="H164" s="394"/>
      <c r="I164" s="286"/>
      <c r="J164" s="286"/>
      <c r="K164" s="206"/>
    </row>
    <row r="165" spans="1:11" ht="13.2" customHeight="1">
      <c r="A165" s="206"/>
      <c r="B165" s="394"/>
      <c r="C165" s="394"/>
      <c r="D165" s="394"/>
      <c r="E165" s="394"/>
      <c r="F165" s="394"/>
      <c r="G165" s="394"/>
      <c r="H165" s="394"/>
      <c r="I165" s="286"/>
      <c r="J165" s="286"/>
      <c r="K165" s="206"/>
    </row>
    <row r="166" spans="1:11" ht="13.2" customHeight="1">
      <c r="A166" s="206"/>
      <c r="B166" s="287" t="s">
        <v>419</v>
      </c>
      <c r="C166" s="287"/>
      <c r="D166" s="287"/>
      <c r="E166" s="287"/>
      <c r="F166" s="287"/>
      <c r="G166" s="287"/>
      <c r="H166" s="287"/>
      <c r="I166" s="287"/>
      <c r="J166" s="287"/>
      <c r="K166" s="206"/>
    </row>
    <row r="167" spans="1:11" ht="13.2" customHeight="1">
      <c r="A167" s="206"/>
      <c r="B167" s="287"/>
      <c r="C167" s="287"/>
      <c r="D167" s="287"/>
      <c r="E167" s="287"/>
      <c r="F167" s="287"/>
      <c r="G167" s="287"/>
      <c r="H167" s="287"/>
      <c r="I167" s="287"/>
      <c r="J167" s="287"/>
      <c r="K167" s="206"/>
    </row>
    <row r="168" spans="1:11" ht="13.2" customHeight="1">
      <c r="A168" s="206"/>
      <c r="B168" s="74" t="s">
        <v>737</v>
      </c>
      <c r="C168" s="74"/>
      <c r="D168" s="74"/>
      <c r="E168" s="74"/>
      <c r="F168" s="74"/>
      <c r="G168" s="74"/>
      <c r="H168" s="74"/>
      <c r="I168" s="74"/>
      <c r="J168" s="74"/>
      <c r="K168" s="206"/>
    </row>
    <row r="169" spans="1:11" ht="13.2" customHeight="1">
      <c r="A169" s="206"/>
      <c r="B169" s="74"/>
      <c r="C169" s="74"/>
      <c r="D169" s="74"/>
      <c r="E169" s="74"/>
      <c r="F169" s="74"/>
      <c r="G169" s="74"/>
      <c r="H169" s="74"/>
      <c r="I169" s="74"/>
      <c r="J169" s="74"/>
      <c r="K169" s="206"/>
    </row>
    <row r="170" spans="1:11" ht="13.2" customHeight="1">
      <c r="A170" s="206"/>
      <c r="B170" s="74" t="s">
        <v>669</v>
      </c>
      <c r="C170" s="74"/>
      <c r="D170" s="74"/>
      <c r="E170" s="74"/>
      <c r="F170" s="74"/>
      <c r="G170" s="74"/>
      <c r="H170" s="74"/>
      <c r="I170" s="74"/>
      <c r="J170" s="74"/>
      <c r="K170" s="206"/>
    </row>
    <row r="171" spans="1:11" ht="13.2" customHeight="1">
      <c r="A171" s="206"/>
      <c r="B171" s="74"/>
      <c r="C171" s="74"/>
      <c r="D171" s="74"/>
      <c r="E171" s="74"/>
      <c r="F171" s="74"/>
      <c r="G171" s="74"/>
      <c r="H171" s="74"/>
      <c r="I171" s="74"/>
      <c r="J171" s="74"/>
      <c r="K171" s="206"/>
    </row>
    <row r="172" spans="1:11" ht="13.2" customHeight="1">
      <c r="A172" s="206"/>
      <c r="B172" s="74" t="s">
        <v>420</v>
      </c>
      <c r="C172" s="74"/>
      <c r="D172" s="74"/>
      <c r="E172" s="74"/>
      <c r="F172" s="74"/>
      <c r="G172" s="74"/>
      <c r="H172" s="74"/>
      <c r="I172" s="74"/>
      <c r="J172" s="74"/>
      <c r="K172" s="206"/>
    </row>
    <row r="173" spans="1:11" ht="13.2" customHeight="1">
      <c r="A173" s="206"/>
      <c r="B173" s="74"/>
      <c r="C173" s="74"/>
      <c r="D173" s="74"/>
      <c r="E173" s="74"/>
      <c r="F173" s="74"/>
      <c r="G173" s="74"/>
      <c r="H173" s="74"/>
      <c r="I173" s="74"/>
      <c r="J173" s="74"/>
      <c r="K173" s="206"/>
    </row>
    <row r="174" spans="1:11" ht="13.2" customHeight="1">
      <c r="A174" s="206"/>
      <c r="B174" s="367" t="s">
        <v>421</v>
      </c>
      <c r="C174" s="367"/>
      <c r="D174" s="367"/>
      <c r="E174" s="367"/>
      <c r="F174" s="367"/>
      <c r="G174" s="367"/>
      <c r="H174" s="367"/>
      <c r="I174" s="367"/>
      <c r="J174" s="367"/>
      <c r="K174" s="206"/>
    </row>
    <row r="175" spans="1:11" ht="13.2" customHeight="1">
      <c r="A175" s="206"/>
      <c r="B175" s="367"/>
      <c r="C175" s="367"/>
      <c r="D175" s="367"/>
      <c r="E175" s="367"/>
      <c r="F175" s="367"/>
      <c r="G175" s="367"/>
      <c r="H175" s="367"/>
      <c r="I175" s="367"/>
      <c r="J175" s="367"/>
      <c r="K175" s="206"/>
    </row>
    <row r="176" spans="1:11" ht="13.2" customHeight="1">
      <c r="A176" s="206"/>
      <c r="B176" s="367"/>
      <c r="C176" s="367"/>
      <c r="D176" s="367"/>
      <c r="E176" s="367"/>
      <c r="F176" s="367"/>
      <c r="G176" s="367"/>
      <c r="H176" s="367"/>
      <c r="I176" s="367"/>
      <c r="J176" s="367"/>
      <c r="K176" s="206"/>
    </row>
    <row r="177" spans="1:11" ht="13.2" customHeight="1">
      <c r="A177" s="206"/>
      <c r="B177" s="367"/>
      <c r="C177" s="367"/>
      <c r="D177" s="367"/>
      <c r="E177" s="367"/>
      <c r="F177" s="367"/>
      <c r="G177" s="367"/>
      <c r="H177" s="367"/>
      <c r="I177" s="367"/>
      <c r="J177" s="367"/>
      <c r="K177" s="206"/>
    </row>
    <row r="178" spans="1:11" ht="13.2" customHeight="1">
      <c r="A178" s="206"/>
      <c r="B178" s="367"/>
      <c r="C178" s="367"/>
      <c r="D178" s="367"/>
      <c r="E178" s="367"/>
      <c r="F178" s="367"/>
      <c r="G178" s="367"/>
      <c r="H178" s="367"/>
      <c r="I178" s="367"/>
      <c r="J178" s="367"/>
      <c r="K178" s="206"/>
    </row>
    <row r="179" spans="1:11" ht="13.2" customHeight="1">
      <c r="B179" s="367"/>
      <c r="C179" s="367"/>
      <c r="D179" s="367"/>
      <c r="E179" s="367"/>
      <c r="F179" s="367"/>
      <c r="G179" s="367"/>
      <c r="H179" s="367"/>
      <c r="I179" s="367"/>
      <c r="J179" s="367"/>
    </row>
    <row r="180" spans="1:11">
      <c r="A180" s="206"/>
      <c r="B180" s="206"/>
      <c r="C180" s="206"/>
      <c r="D180" s="206"/>
      <c r="E180" s="206"/>
      <c r="F180" s="206"/>
      <c r="G180" s="206"/>
      <c r="H180" s="206"/>
      <c r="I180" s="206"/>
      <c r="J180" s="206"/>
      <c r="K180" s="206"/>
    </row>
    <row r="181" spans="1:11">
      <c r="A181" s="368" t="s">
        <v>555</v>
      </c>
      <c r="B181" s="368"/>
      <c r="C181" s="368"/>
      <c r="D181" s="368"/>
      <c r="E181" s="368"/>
      <c r="F181" s="368"/>
      <c r="G181" s="368"/>
      <c r="H181" s="368"/>
      <c r="I181" s="368"/>
      <c r="J181" s="368"/>
      <c r="K181" s="368"/>
    </row>
    <row r="182" spans="1:11">
      <c r="A182" s="368"/>
      <c r="B182" s="368"/>
      <c r="C182" s="368"/>
      <c r="D182" s="368"/>
      <c r="E182" s="368"/>
      <c r="F182" s="368"/>
      <c r="G182" s="368"/>
      <c r="H182" s="368"/>
      <c r="I182" s="368"/>
      <c r="J182" s="368"/>
      <c r="K182" s="368"/>
    </row>
    <row r="183" spans="1:11">
      <c r="A183" s="208"/>
      <c r="B183" s="208"/>
      <c r="C183" s="208"/>
      <c r="D183" s="208"/>
      <c r="E183" s="208"/>
      <c r="F183" s="208"/>
      <c r="G183" s="208"/>
      <c r="H183" s="208"/>
      <c r="I183" s="208"/>
      <c r="J183" s="208"/>
      <c r="K183" s="208"/>
    </row>
    <row r="184" spans="1:11">
      <c r="A184" s="206"/>
      <c r="B184" s="206"/>
      <c r="C184" s="206"/>
      <c r="D184" s="206"/>
      <c r="E184" s="206"/>
      <c r="F184" s="206"/>
      <c r="G184" s="206"/>
      <c r="H184" s="206"/>
      <c r="I184" s="206"/>
      <c r="J184" s="206"/>
      <c r="K184" s="206"/>
    </row>
    <row r="185" spans="1:11" ht="13.2" customHeight="1">
      <c r="A185" s="206"/>
      <c r="B185" s="326" t="s">
        <v>426</v>
      </c>
      <c r="C185" s="326"/>
      <c r="D185" s="326"/>
      <c r="E185" s="326"/>
      <c r="F185" s="326"/>
      <c r="G185" s="326"/>
      <c r="H185" s="326"/>
      <c r="I185" s="326"/>
      <c r="J185" s="326"/>
      <c r="K185" s="206"/>
    </row>
    <row r="186" spans="1:11" ht="13.2" customHeight="1">
      <c r="A186" s="206"/>
      <c r="B186" s="326"/>
      <c r="C186" s="326"/>
      <c r="D186" s="326"/>
      <c r="E186" s="326"/>
      <c r="F186" s="326"/>
      <c r="G186" s="326"/>
      <c r="H186" s="326"/>
      <c r="I186" s="326"/>
      <c r="J186" s="326"/>
      <c r="K186" s="206"/>
    </row>
    <row r="187" spans="1:11" ht="13.2" customHeight="1">
      <c r="A187" s="206"/>
      <c r="B187" s="326"/>
      <c r="C187" s="326"/>
      <c r="D187" s="326"/>
      <c r="E187" s="326"/>
      <c r="F187" s="326"/>
      <c r="G187" s="326"/>
      <c r="H187" s="326"/>
      <c r="I187" s="326"/>
      <c r="J187" s="326"/>
      <c r="K187" s="206"/>
    </row>
    <row r="188" spans="1:11">
      <c r="A188" s="206"/>
      <c r="B188" s="206"/>
      <c r="C188" s="206"/>
      <c r="D188" s="206"/>
      <c r="E188" s="206"/>
      <c r="F188" s="206"/>
      <c r="G188" s="206"/>
      <c r="H188" s="206"/>
      <c r="I188" s="206"/>
      <c r="J188" s="206"/>
      <c r="K188" s="206"/>
    </row>
    <row r="189" spans="1:11" ht="14.4">
      <c r="A189" s="206"/>
      <c r="B189" s="209" t="s">
        <v>377</v>
      </c>
      <c r="C189" s="206"/>
      <c r="D189" s="206"/>
      <c r="E189" s="206"/>
      <c r="F189" s="206"/>
      <c r="G189" s="206"/>
      <c r="H189" s="206"/>
      <c r="I189" s="206"/>
      <c r="J189" s="206"/>
      <c r="K189" s="206"/>
    </row>
    <row r="190" spans="1:11">
      <c r="A190" s="206"/>
      <c r="B190" s="206"/>
      <c r="C190" s="206"/>
      <c r="D190" s="206"/>
      <c r="E190" s="206"/>
      <c r="F190" s="206"/>
      <c r="G190" s="206"/>
      <c r="H190" s="206"/>
      <c r="I190" s="206"/>
      <c r="J190" s="206"/>
      <c r="K190" s="206"/>
    </row>
    <row r="191" spans="1:11">
      <c r="A191" s="368"/>
      <c r="B191" s="368"/>
      <c r="C191" s="368"/>
      <c r="D191" s="368"/>
      <c r="E191" s="368"/>
      <c r="F191" s="206"/>
      <c r="G191" s="368"/>
      <c r="H191" s="368"/>
      <c r="I191" s="368"/>
      <c r="J191" s="368"/>
      <c r="K191" s="368"/>
    </row>
    <row r="192" spans="1:11">
      <c r="A192" s="368"/>
      <c r="B192" s="368"/>
      <c r="C192" s="368"/>
      <c r="D192" s="368"/>
      <c r="E192" s="368"/>
      <c r="F192" s="206"/>
      <c r="G192" s="368"/>
      <c r="H192" s="368"/>
      <c r="I192" s="368"/>
      <c r="J192" s="368"/>
      <c r="K192" s="368"/>
    </row>
    <row r="193" spans="1:11">
      <c r="A193" s="368"/>
      <c r="B193" s="368"/>
      <c r="C193" s="368"/>
      <c r="D193" s="368"/>
      <c r="E193" s="368"/>
      <c r="F193" s="206"/>
      <c r="G193" s="368"/>
      <c r="H193" s="368"/>
      <c r="I193" s="368"/>
      <c r="J193" s="368"/>
      <c r="K193" s="368"/>
    </row>
    <row r="194" spans="1:11">
      <c r="A194" s="368"/>
      <c r="B194" s="368"/>
      <c r="C194" s="368"/>
      <c r="D194" s="368"/>
      <c r="E194" s="368"/>
      <c r="F194" s="206"/>
      <c r="G194" s="368"/>
      <c r="H194" s="368"/>
      <c r="I194" s="368"/>
      <c r="J194" s="368"/>
      <c r="K194" s="368"/>
    </row>
    <row r="195" spans="1:11">
      <c r="A195" s="368"/>
      <c r="B195" s="368"/>
      <c r="C195" s="368"/>
      <c r="D195" s="368"/>
      <c r="E195" s="368"/>
      <c r="F195" s="206"/>
      <c r="G195" s="368"/>
      <c r="H195" s="368"/>
      <c r="I195" s="368"/>
      <c r="J195" s="368"/>
      <c r="K195" s="368"/>
    </row>
    <row r="196" spans="1:11">
      <c r="A196" s="368"/>
      <c r="B196" s="368"/>
      <c r="C196" s="368"/>
      <c r="D196" s="368"/>
      <c r="E196" s="368"/>
      <c r="F196" s="206"/>
      <c r="G196" s="368"/>
      <c r="H196" s="368"/>
      <c r="I196" s="368"/>
      <c r="J196" s="368"/>
      <c r="K196" s="368"/>
    </row>
    <row r="197" spans="1:11">
      <c r="A197" s="368"/>
      <c r="B197" s="368"/>
      <c r="C197" s="368"/>
      <c r="D197" s="368"/>
      <c r="E197" s="368"/>
      <c r="F197" s="206"/>
      <c r="G197" s="368"/>
      <c r="H197" s="368"/>
      <c r="I197" s="368"/>
      <c r="J197" s="368"/>
      <c r="K197" s="368"/>
    </row>
    <row r="198" spans="1:11">
      <c r="A198" s="368"/>
      <c r="B198" s="368"/>
      <c r="C198" s="368"/>
      <c r="D198" s="368"/>
      <c r="E198" s="368"/>
      <c r="F198" s="206"/>
      <c r="G198" s="368"/>
      <c r="H198" s="368"/>
      <c r="I198" s="368"/>
      <c r="J198" s="368"/>
      <c r="K198" s="368"/>
    </row>
    <row r="199" spans="1:11">
      <c r="A199" s="368"/>
      <c r="B199" s="368"/>
      <c r="C199" s="368"/>
      <c r="D199" s="368"/>
      <c r="E199" s="368"/>
      <c r="F199" s="206"/>
      <c r="G199" s="368"/>
      <c r="H199" s="368"/>
      <c r="I199" s="368"/>
      <c r="J199" s="368"/>
      <c r="K199" s="368"/>
    </row>
    <row r="200" spans="1:11">
      <c r="A200" s="368"/>
      <c r="B200" s="368"/>
      <c r="C200" s="368"/>
      <c r="D200" s="368"/>
      <c r="E200" s="368"/>
      <c r="F200" s="206"/>
      <c r="G200" s="368"/>
      <c r="H200" s="368"/>
      <c r="I200" s="368"/>
      <c r="J200" s="368"/>
      <c r="K200" s="368"/>
    </row>
    <row r="201" spans="1:11">
      <c r="A201" s="368"/>
      <c r="B201" s="368"/>
      <c r="C201" s="368"/>
      <c r="D201" s="368"/>
      <c r="E201" s="368"/>
      <c r="F201" s="206"/>
      <c r="G201" s="368"/>
      <c r="H201" s="368"/>
      <c r="I201" s="368"/>
      <c r="J201" s="368"/>
      <c r="K201" s="368"/>
    </row>
    <row r="202" spans="1:11">
      <c r="A202" s="368"/>
      <c r="B202" s="368"/>
      <c r="C202" s="368"/>
      <c r="D202" s="368"/>
      <c r="E202" s="368"/>
      <c r="F202" s="206"/>
      <c r="G202" s="368"/>
      <c r="H202" s="368"/>
      <c r="I202" s="368"/>
      <c r="J202" s="368"/>
      <c r="K202" s="368"/>
    </row>
    <row r="203" spans="1:11">
      <c r="A203" s="368"/>
      <c r="B203" s="368"/>
      <c r="C203" s="368"/>
      <c r="D203" s="368"/>
      <c r="E203" s="368"/>
      <c r="F203" s="206"/>
      <c r="G203" s="368"/>
      <c r="H203" s="368"/>
      <c r="I203" s="368"/>
      <c r="J203" s="368"/>
      <c r="K203" s="368"/>
    </row>
    <row r="204" spans="1:11">
      <c r="A204" s="368"/>
      <c r="B204" s="368"/>
      <c r="C204" s="368"/>
      <c r="D204" s="368"/>
      <c r="E204" s="368"/>
      <c r="F204" s="206"/>
      <c r="G204" s="368"/>
      <c r="H204" s="368"/>
      <c r="I204" s="368"/>
      <c r="J204" s="368"/>
      <c r="K204" s="368"/>
    </row>
    <row r="205" spans="1:11">
      <c r="A205" s="368"/>
      <c r="B205" s="368"/>
      <c r="C205" s="368"/>
      <c r="D205" s="368"/>
      <c r="E205" s="368"/>
      <c r="F205" s="206"/>
      <c r="G205" s="368"/>
      <c r="H205" s="368"/>
      <c r="I205" s="368"/>
      <c r="J205" s="368"/>
      <c r="K205" s="368"/>
    </row>
    <row r="206" spans="1:11">
      <c r="A206" s="368"/>
      <c r="B206" s="368"/>
      <c r="C206" s="368"/>
      <c r="D206" s="368"/>
      <c r="E206" s="368"/>
      <c r="F206" s="206"/>
      <c r="G206" s="368"/>
      <c r="H206" s="368"/>
      <c r="I206" s="368"/>
      <c r="J206" s="368"/>
      <c r="K206" s="368"/>
    </row>
    <row r="207" spans="1:11">
      <c r="A207" s="206"/>
      <c r="B207" s="206"/>
      <c r="C207" s="206"/>
      <c r="D207" s="206"/>
      <c r="E207" s="206"/>
      <c r="F207" s="206"/>
      <c r="G207" s="206"/>
      <c r="H207" s="206"/>
      <c r="I207" s="206"/>
      <c r="J207" s="206"/>
      <c r="K207" s="206"/>
    </row>
    <row r="208" spans="1:11">
      <c r="A208" s="368"/>
      <c r="B208" s="368"/>
      <c r="C208" s="368"/>
      <c r="D208" s="368"/>
      <c r="E208" s="368"/>
      <c r="F208" s="206"/>
      <c r="G208" s="368"/>
      <c r="H208" s="368"/>
      <c r="I208" s="368"/>
      <c r="J208" s="368"/>
      <c r="K208" s="368"/>
    </row>
    <row r="209" spans="1:11">
      <c r="A209" s="368"/>
      <c r="B209" s="368"/>
      <c r="C209" s="368"/>
      <c r="D209" s="368"/>
      <c r="E209" s="368"/>
      <c r="F209" s="206"/>
      <c r="G209" s="368"/>
      <c r="H209" s="368"/>
      <c r="I209" s="368"/>
      <c r="J209" s="368"/>
      <c r="K209" s="368"/>
    </row>
    <row r="210" spans="1:11">
      <c r="A210" s="368"/>
      <c r="B210" s="368"/>
      <c r="C210" s="368"/>
      <c r="D210" s="368"/>
      <c r="E210" s="368"/>
      <c r="F210" s="206"/>
      <c r="G210" s="368"/>
      <c r="H210" s="368"/>
      <c r="I210" s="368"/>
      <c r="J210" s="368"/>
      <c r="K210" s="368"/>
    </row>
    <row r="211" spans="1:11">
      <c r="A211" s="368"/>
      <c r="B211" s="368"/>
      <c r="C211" s="368"/>
      <c r="D211" s="368"/>
      <c r="E211" s="368"/>
      <c r="F211" s="206"/>
      <c r="G211" s="368"/>
      <c r="H211" s="368"/>
      <c r="I211" s="368"/>
      <c r="J211" s="368"/>
      <c r="K211" s="368"/>
    </row>
    <row r="212" spans="1:11">
      <c r="A212" s="368"/>
      <c r="B212" s="368"/>
      <c r="C212" s="368"/>
      <c r="D212" s="368"/>
      <c r="E212" s="368"/>
      <c r="F212" s="206"/>
      <c r="G212" s="368"/>
      <c r="H212" s="368"/>
      <c r="I212" s="368"/>
      <c r="J212" s="368"/>
      <c r="K212" s="368"/>
    </row>
    <row r="213" spans="1:11">
      <c r="A213" s="368"/>
      <c r="B213" s="368"/>
      <c r="C213" s="368"/>
      <c r="D213" s="368"/>
      <c r="E213" s="368"/>
      <c r="F213" s="206"/>
      <c r="G213" s="368"/>
      <c r="H213" s="368"/>
      <c r="I213" s="368"/>
      <c r="J213" s="368"/>
      <c r="K213" s="368"/>
    </row>
    <row r="214" spans="1:11">
      <c r="A214" s="368"/>
      <c r="B214" s="368"/>
      <c r="C214" s="368"/>
      <c r="D214" s="368"/>
      <c r="E214" s="368"/>
      <c r="F214" s="206"/>
      <c r="G214" s="368"/>
      <c r="H214" s="368"/>
      <c r="I214" s="368"/>
      <c r="J214" s="368"/>
      <c r="K214" s="368"/>
    </row>
    <row r="215" spans="1:11">
      <c r="A215" s="368"/>
      <c r="B215" s="368"/>
      <c r="C215" s="368"/>
      <c r="D215" s="368"/>
      <c r="E215" s="368"/>
      <c r="F215" s="206"/>
      <c r="G215" s="368"/>
      <c r="H215" s="368"/>
      <c r="I215" s="368"/>
      <c r="J215" s="368"/>
      <c r="K215" s="368"/>
    </row>
    <row r="216" spans="1:11">
      <c r="A216" s="368"/>
      <c r="B216" s="368"/>
      <c r="C216" s="368"/>
      <c r="D216" s="368"/>
      <c r="E216" s="368"/>
      <c r="F216" s="206"/>
      <c r="G216" s="368"/>
      <c r="H216" s="368"/>
      <c r="I216" s="368"/>
      <c r="J216" s="368"/>
      <c r="K216" s="368"/>
    </row>
    <row r="217" spans="1:11">
      <c r="A217" s="368"/>
      <c r="B217" s="368"/>
      <c r="C217" s="368"/>
      <c r="D217" s="368"/>
      <c r="E217" s="368"/>
      <c r="F217" s="206"/>
      <c r="G217" s="368"/>
      <c r="H217" s="368"/>
      <c r="I217" s="368"/>
      <c r="J217" s="368"/>
      <c r="K217" s="368"/>
    </row>
    <row r="218" spans="1:11">
      <c r="A218" s="368"/>
      <c r="B218" s="368"/>
      <c r="C218" s="368"/>
      <c r="D218" s="368"/>
      <c r="E218" s="368"/>
      <c r="F218" s="206"/>
      <c r="G218" s="368"/>
      <c r="H218" s="368"/>
      <c r="I218" s="368"/>
      <c r="J218" s="368"/>
      <c r="K218" s="368"/>
    </row>
    <row r="219" spans="1:11" ht="13.5" customHeight="1">
      <c r="A219" s="368"/>
      <c r="B219" s="368"/>
      <c r="C219" s="368"/>
      <c r="D219" s="368"/>
      <c r="E219" s="368"/>
      <c r="F219" s="206"/>
      <c r="G219" s="368"/>
      <c r="H219" s="368"/>
      <c r="I219" s="368"/>
      <c r="J219" s="368"/>
      <c r="K219" s="368"/>
    </row>
    <row r="220" spans="1:11" ht="13.5" customHeight="1">
      <c r="A220" s="368"/>
      <c r="B220" s="368"/>
      <c r="C220" s="368"/>
      <c r="D220" s="368"/>
      <c r="E220" s="368"/>
      <c r="F220" s="206"/>
      <c r="G220" s="368"/>
      <c r="H220" s="368"/>
      <c r="I220" s="368"/>
      <c r="J220" s="368"/>
      <c r="K220" s="368"/>
    </row>
    <row r="221" spans="1:11" ht="13.5" customHeight="1">
      <c r="A221" s="368"/>
      <c r="B221" s="368"/>
      <c r="C221" s="368"/>
      <c r="D221" s="368"/>
      <c r="E221" s="368"/>
      <c r="F221" s="206"/>
      <c r="G221" s="368"/>
      <c r="H221" s="368"/>
      <c r="I221" s="368"/>
      <c r="J221" s="368"/>
      <c r="K221" s="368"/>
    </row>
    <row r="222" spans="1:11" ht="13.5" customHeight="1">
      <c r="A222" s="368"/>
      <c r="B222" s="368"/>
      <c r="C222" s="368"/>
      <c r="D222" s="368"/>
      <c r="E222" s="368"/>
      <c r="F222" s="206"/>
      <c r="G222" s="368"/>
      <c r="H222" s="368"/>
      <c r="I222" s="368"/>
      <c r="J222" s="368"/>
      <c r="K222" s="368"/>
    </row>
    <row r="223" spans="1:11" ht="13.5" customHeight="1">
      <c r="A223" s="368"/>
      <c r="B223" s="368"/>
      <c r="C223" s="368"/>
      <c r="D223" s="368"/>
      <c r="E223" s="368"/>
      <c r="F223" s="206"/>
      <c r="G223" s="368"/>
      <c r="H223" s="368"/>
      <c r="I223" s="368"/>
      <c r="J223" s="368"/>
      <c r="K223" s="368"/>
    </row>
    <row r="224" spans="1:11" ht="13.5" customHeight="1">
      <c r="A224" s="206"/>
      <c r="B224" s="394" t="s">
        <v>422</v>
      </c>
      <c r="C224" s="394"/>
      <c r="D224" s="394"/>
      <c r="E224" s="394"/>
      <c r="F224" s="394"/>
      <c r="G224" s="394"/>
      <c r="H224" s="394"/>
      <c r="I224" s="394"/>
      <c r="J224" s="286"/>
      <c r="K224" s="206"/>
    </row>
    <row r="225" spans="1:11" ht="13.2" customHeight="1">
      <c r="A225" s="206"/>
      <c r="B225" s="394"/>
      <c r="C225" s="394"/>
      <c r="D225" s="394"/>
      <c r="E225" s="394"/>
      <c r="F225" s="394"/>
      <c r="G225" s="394"/>
      <c r="H225" s="394"/>
      <c r="I225" s="394"/>
      <c r="J225" s="286"/>
      <c r="K225" s="206"/>
    </row>
    <row r="226" spans="1:11" ht="13.2" customHeight="1">
      <c r="A226" s="206"/>
      <c r="B226" s="287" t="s">
        <v>423</v>
      </c>
      <c r="C226" s="287"/>
      <c r="D226" s="287"/>
      <c r="E226" s="287"/>
      <c r="F226" s="287"/>
      <c r="G226" s="287"/>
      <c r="H226" s="287"/>
      <c r="I226" s="287"/>
      <c r="J226" s="287"/>
      <c r="K226" s="206"/>
    </row>
    <row r="227" spans="1:11" ht="13.2" customHeight="1">
      <c r="A227" s="206"/>
      <c r="B227" s="287"/>
      <c r="C227" s="287"/>
      <c r="D227" s="287"/>
      <c r="E227" s="287"/>
      <c r="F227" s="287"/>
      <c r="G227" s="287"/>
      <c r="H227" s="287"/>
      <c r="I227" s="287"/>
      <c r="J227" s="287"/>
      <c r="K227" s="206"/>
    </row>
    <row r="228" spans="1:11" ht="13.2" customHeight="1">
      <c r="A228" s="206"/>
      <c r="B228" s="287" t="s">
        <v>437</v>
      </c>
      <c r="C228" s="287"/>
      <c r="D228" s="287"/>
      <c r="E228" s="287"/>
      <c r="F228" s="287"/>
      <c r="G228" s="287"/>
      <c r="H228" s="287"/>
      <c r="I228" s="287"/>
      <c r="J228" s="287"/>
      <c r="K228" s="206"/>
    </row>
    <row r="229" spans="1:11" ht="13.2" customHeight="1">
      <c r="A229" s="206"/>
      <c r="B229" s="287"/>
      <c r="C229" s="287"/>
      <c r="D229" s="287"/>
      <c r="E229" s="287"/>
      <c r="F229" s="287"/>
      <c r="G229" s="287"/>
      <c r="H229" s="287"/>
      <c r="I229" s="287"/>
      <c r="J229" s="287"/>
      <c r="K229" s="206"/>
    </row>
    <row r="230" spans="1:11" ht="13.2" customHeight="1">
      <c r="A230" s="206"/>
      <c r="B230" s="288" t="s">
        <v>424</v>
      </c>
      <c r="C230" s="289"/>
      <c r="D230" s="289"/>
      <c r="E230" s="289"/>
      <c r="F230" s="289"/>
      <c r="G230" s="289"/>
      <c r="H230" s="289"/>
      <c r="I230" s="289"/>
      <c r="J230" s="289"/>
      <c r="K230" s="206"/>
    </row>
    <row r="231" spans="1:11" ht="13.2" customHeight="1">
      <c r="A231" s="206"/>
      <c r="B231" s="289"/>
      <c r="C231" s="289"/>
      <c r="D231" s="289"/>
      <c r="E231" s="289"/>
      <c r="F231" s="289"/>
      <c r="G231" s="289"/>
      <c r="H231" s="289"/>
      <c r="I231" s="289"/>
      <c r="J231" s="289"/>
      <c r="K231" s="206"/>
    </row>
    <row r="232" spans="1:11" ht="13.2" customHeight="1">
      <c r="A232" s="206"/>
      <c r="B232" s="74" t="s">
        <v>425</v>
      </c>
      <c r="C232" s="74"/>
      <c r="D232" s="74"/>
      <c r="E232" s="74"/>
      <c r="F232" s="74"/>
      <c r="G232" s="74"/>
      <c r="H232" s="74"/>
      <c r="I232" s="74"/>
      <c r="J232" s="74"/>
      <c r="K232" s="206"/>
    </row>
    <row r="233" spans="1:11" ht="13.2" customHeight="1">
      <c r="A233" s="206"/>
      <c r="B233" s="74"/>
      <c r="C233" s="74"/>
      <c r="D233" s="74"/>
      <c r="E233" s="74"/>
      <c r="F233" s="74"/>
      <c r="G233" s="74"/>
      <c r="H233" s="74"/>
      <c r="I233" s="74"/>
      <c r="J233" s="74"/>
      <c r="K233" s="206"/>
    </row>
    <row r="234" spans="1:11" ht="13.2" customHeight="1">
      <c r="A234" s="206"/>
      <c r="B234" s="367" t="s">
        <v>670</v>
      </c>
      <c r="C234" s="367"/>
      <c r="D234" s="367"/>
      <c r="E234" s="367"/>
      <c r="F234" s="367"/>
      <c r="G234" s="367"/>
      <c r="H234" s="367"/>
      <c r="I234" s="367"/>
      <c r="J234" s="367"/>
      <c r="K234" s="206"/>
    </row>
    <row r="235" spans="1:11" ht="13.2" customHeight="1">
      <c r="A235" s="206"/>
      <c r="B235" s="367"/>
      <c r="C235" s="367"/>
      <c r="D235" s="367"/>
      <c r="E235" s="367"/>
      <c r="F235" s="367"/>
      <c r="G235" s="367"/>
      <c r="H235" s="367"/>
      <c r="I235" s="367"/>
      <c r="J235" s="367"/>
      <c r="K235" s="206"/>
    </row>
    <row r="236" spans="1:11" ht="13.2" customHeight="1">
      <c r="A236" s="206"/>
      <c r="B236" s="367"/>
      <c r="C236" s="367"/>
      <c r="D236" s="367"/>
      <c r="E236" s="367"/>
      <c r="F236" s="367"/>
      <c r="G236" s="367"/>
      <c r="H236" s="367"/>
      <c r="I236" s="367"/>
      <c r="J236" s="367"/>
      <c r="K236" s="206"/>
    </row>
    <row r="237" spans="1:11" ht="13.2" customHeight="1">
      <c r="A237" s="206"/>
      <c r="B237" s="367"/>
      <c r="C237" s="367"/>
      <c r="D237" s="367"/>
      <c r="E237" s="367"/>
      <c r="F237" s="367"/>
      <c r="G237" s="367"/>
      <c r="H237" s="367"/>
      <c r="I237" s="367"/>
      <c r="J237" s="367"/>
      <c r="K237" s="206"/>
    </row>
    <row r="238" spans="1:11" ht="13.2" customHeight="1">
      <c r="A238" s="206"/>
      <c r="B238" s="367"/>
      <c r="C238" s="367"/>
      <c r="D238" s="367"/>
      <c r="E238" s="367"/>
      <c r="F238" s="367"/>
      <c r="G238" s="367"/>
      <c r="H238" s="367"/>
      <c r="I238" s="367"/>
      <c r="J238" s="367"/>
      <c r="K238" s="206"/>
    </row>
    <row r="239" spans="1:11" ht="13.2" customHeight="1">
      <c r="A239" s="206"/>
      <c r="B239" s="367"/>
      <c r="C239" s="367"/>
      <c r="D239" s="367"/>
      <c r="E239" s="367"/>
      <c r="F239" s="367"/>
      <c r="G239" s="367"/>
      <c r="H239" s="367"/>
      <c r="I239" s="367"/>
      <c r="J239" s="367"/>
      <c r="K239" s="206"/>
    </row>
    <row r="240" spans="1:11">
      <c r="A240" s="206"/>
      <c r="B240" s="206"/>
      <c r="C240" s="206"/>
      <c r="D240" s="206"/>
      <c r="E240" s="206"/>
      <c r="F240" s="206"/>
      <c r="G240" s="206"/>
      <c r="H240" s="206"/>
      <c r="I240" s="206"/>
      <c r="J240" s="206"/>
      <c r="K240" s="206"/>
    </row>
    <row r="241" spans="1:11">
      <c r="A241" s="368" t="s">
        <v>553</v>
      </c>
      <c r="B241" s="368"/>
      <c r="C241" s="368"/>
      <c r="D241" s="368"/>
      <c r="E241" s="368"/>
      <c r="F241" s="368"/>
      <c r="G241" s="368"/>
      <c r="H241" s="368"/>
      <c r="I241" s="368"/>
      <c r="J241" s="368"/>
      <c r="K241" s="368"/>
    </row>
    <row r="242" spans="1:11">
      <c r="A242" s="368"/>
      <c r="B242" s="368"/>
      <c r="C242" s="368"/>
      <c r="D242" s="368"/>
      <c r="E242" s="368"/>
      <c r="F242" s="368"/>
      <c r="G242" s="368"/>
      <c r="H242" s="368"/>
      <c r="I242" s="368"/>
      <c r="J242" s="368"/>
      <c r="K242" s="368"/>
    </row>
    <row r="243" spans="1:11">
      <c r="A243" s="208"/>
      <c r="B243" s="208"/>
      <c r="C243" s="208"/>
      <c r="D243" s="208"/>
      <c r="E243" s="208"/>
      <c r="F243" s="208"/>
      <c r="G243" s="208"/>
      <c r="H243" s="208"/>
      <c r="I243" s="208"/>
      <c r="J243" s="208"/>
      <c r="K243" s="208"/>
    </row>
    <row r="244" spans="1:11">
      <c r="A244" s="206"/>
      <c r="B244" s="206"/>
      <c r="C244" s="206"/>
      <c r="D244" s="206"/>
      <c r="E244" s="206"/>
      <c r="F244" s="206"/>
      <c r="G244" s="206"/>
      <c r="H244" s="206"/>
      <c r="I244" s="206"/>
      <c r="J244" s="206"/>
      <c r="K244" s="206"/>
    </row>
    <row r="245" spans="1:11" ht="13.2" customHeight="1">
      <c r="A245" s="206"/>
      <c r="B245" s="326" t="s">
        <v>482</v>
      </c>
      <c r="C245" s="326"/>
      <c r="D245" s="326"/>
      <c r="E245" s="326"/>
      <c r="F245" s="326"/>
      <c r="G245" s="326"/>
      <c r="H245" s="326"/>
      <c r="I245" s="326"/>
      <c r="J245" s="326"/>
      <c r="K245" s="206"/>
    </row>
    <row r="246" spans="1:11" ht="13.2" customHeight="1">
      <c r="A246" s="206"/>
      <c r="B246" s="326"/>
      <c r="C246" s="326"/>
      <c r="D246" s="326"/>
      <c r="E246" s="326"/>
      <c r="F246" s="326"/>
      <c r="G246" s="326"/>
      <c r="H246" s="326"/>
      <c r="I246" s="326"/>
      <c r="J246" s="326"/>
      <c r="K246" s="206"/>
    </row>
    <row r="247" spans="1:11" ht="13.2" customHeight="1">
      <c r="A247" s="206"/>
      <c r="B247" s="326"/>
      <c r="C247" s="326"/>
      <c r="D247" s="326"/>
      <c r="E247" s="326"/>
      <c r="F247" s="326"/>
      <c r="G247" s="326"/>
      <c r="H247" s="326"/>
      <c r="I247" s="326"/>
      <c r="J247" s="326"/>
      <c r="K247" s="206"/>
    </row>
    <row r="248" spans="1:11" ht="8.25" customHeight="1">
      <c r="A248" s="206"/>
      <c r="B248" s="206"/>
      <c r="C248" s="206"/>
      <c r="D248" s="206"/>
      <c r="E248" s="206"/>
      <c r="F248" s="206"/>
      <c r="G248" s="206"/>
      <c r="H248" s="206"/>
      <c r="I248" s="206"/>
      <c r="J248" s="206"/>
      <c r="K248" s="206"/>
    </row>
    <row r="249" spans="1:11" ht="14.4">
      <c r="A249" s="206"/>
      <c r="B249" s="209" t="s">
        <v>378</v>
      </c>
      <c r="C249" s="206"/>
      <c r="D249" s="206"/>
      <c r="E249" s="206"/>
      <c r="F249" s="206"/>
      <c r="G249" s="206"/>
      <c r="H249" s="206"/>
      <c r="I249" s="206"/>
      <c r="J249" s="206"/>
      <c r="K249" s="206"/>
    </row>
    <row r="250" spans="1:11">
      <c r="A250" s="206"/>
      <c r="B250" s="206"/>
      <c r="C250" s="206"/>
      <c r="D250" s="206"/>
      <c r="E250" s="206"/>
      <c r="F250" s="206"/>
      <c r="G250" s="206"/>
      <c r="H250" s="206"/>
      <c r="I250" s="206"/>
      <c r="J250" s="206"/>
      <c r="K250" s="206"/>
    </row>
    <row r="251" spans="1:11">
      <c r="A251" s="368"/>
      <c r="B251" s="368"/>
      <c r="C251" s="368"/>
      <c r="D251" s="368"/>
      <c r="E251" s="368"/>
      <c r="F251" s="206"/>
    </row>
    <row r="252" spans="1:11" ht="19.2">
      <c r="A252" s="368"/>
      <c r="B252" s="368"/>
      <c r="C252" s="368"/>
      <c r="D252" s="368"/>
      <c r="E252" s="368"/>
      <c r="F252" s="206"/>
      <c r="G252" s="243" t="s">
        <v>477</v>
      </c>
    </row>
    <row r="253" spans="1:11">
      <c r="A253" s="368"/>
      <c r="B253" s="368"/>
      <c r="C253" s="368"/>
      <c r="D253" s="368"/>
      <c r="E253" s="368"/>
      <c r="F253" s="206"/>
    </row>
    <row r="254" spans="1:11">
      <c r="A254" s="368"/>
      <c r="B254" s="368"/>
      <c r="C254" s="368"/>
      <c r="D254" s="368"/>
      <c r="E254" s="368"/>
      <c r="F254" s="206"/>
      <c r="G254" t="s">
        <v>481</v>
      </c>
    </row>
    <row r="255" spans="1:11">
      <c r="A255" s="368"/>
      <c r="B255" s="368"/>
      <c r="C255" s="368"/>
      <c r="D255" s="368"/>
      <c r="E255" s="368"/>
      <c r="F255" s="206"/>
      <c r="G255" t="s">
        <v>480</v>
      </c>
    </row>
    <row r="256" spans="1:11">
      <c r="A256" s="368"/>
      <c r="B256" s="368"/>
      <c r="C256" s="368"/>
      <c r="D256" s="368"/>
      <c r="E256" s="368"/>
      <c r="F256" s="206"/>
      <c r="G256" t="s">
        <v>478</v>
      </c>
    </row>
    <row r="257" spans="1:11">
      <c r="A257" s="368"/>
      <c r="B257" s="368"/>
      <c r="C257" s="368"/>
      <c r="D257" s="368"/>
      <c r="E257" s="368"/>
      <c r="F257" s="206"/>
      <c r="G257" t="s">
        <v>479</v>
      </c>
    </row>
    <row r="258" spans="1:11" ht="13.2" customHeight="1">
      <c r="A258" s="368"/>
      <c r="B258" s="368"/>
      <c r="C258" s="368"/>
      <c r="D258" s="368"/>
      <c r="E258" s="368"/>
      <c r="F258" s="206"/>
      <c r="G258" s="362" t="s">
        <v>738</v>
      </c>
      <c r="H258" s="362"/>
      <c r="I258" s="362"/>
      <c r="J258" s="362"/>
      <c r="K258" s="362"/>
    </row>
    <row r="259" spans="1:11">
      <c r="A259" s="368"/>
      <c r="B259" s="368"/>
      <c r="C259" s="368"/>
      <c r="D259" s="368"/>
      <c r="E259" s="368"/>
      <c r="F259" s="206"/>
      <c r="G259" s="362"/>
      <c r="H259" s="362"/>
      <c r="I259" s="362"/>
      <c r="J259" s="362"/>
      <c r="K259" s="362"/>
    </row>
    <row r="260" spans="1:11">
      <c r="A260" s="368"/>
      <c r="B260" s="368"/>
      <c r="C260" s="368"/>
      <c r="D260" s="368"/>
      <c r="E260" s="368"/>
      <c r="F260" s="206"/>
      <c r="G260" s="367"/>
      <c r="H260" s="367"/>
      <c r="I260" s="367"/>
      <c r="J260" s="367"/>
      <c r="K260" s="367"/>
    </row>
    <row r="261" spans="1:11">
      <c r="A261" s="368"/>
      <c r="B261" s="368"/>
      <c r="C261" s="368"/>
      <c r="D261" s="368"/>
      <c r="E261" s="368"/>
      <c r="F261" s="206"/>
      <c r="G261" s="367"/>
      <c r="H261" s="367"/>
      <c r="I261" s="367"/>
      <c r="J261" s="367"/>
      <c r="K261" s="367"/>
    </row>
    <row r="262" spans="1:11">
      <c r="A262" s="368"/>
      <c r="B262" s="368"/>
      <c r="C262" s="368"/>
      <c r="D262" s="368"/>
      <c r="E262" s="368"/>
      <c r="F262" s="206"/>
      <c r="G262" s="367"/>
      <c r="H262" s="367"/>
      <c r="I262" s="367"/>
      <c r="J262" s="367"/>
      <c r="K262" s="367"/>
    </row>
    <row r="263" spans="1:11">
      <c r="A263" s="368"/>
      <c r="B263" s="368"/>
      <c r="C263" s="368"/>
      <c r="D263" s="368"/>
      <c r="E263" s="368"/>
      <c r="F263" s="206"/>
      <c r="G263" s="367"/>
      <c r="H263" s="367"/>
      <c r="I263" s="367"/>
      <c r="J263" s="367"/>
      <c r="K263" s="367"/>
    </row>
    <row r="264" spans="1:11">
      <c r="A264" s="368"/>
      <c r="B264" s="368"/>
      <c r="C264" s="368"/>
      <c r="D264" s="368"/>
      <c r="E264" s="368"/>
      <c r="F264" s="206"/>
      <c r="G264" s="367"/>
      <c r="H264" s="367"/>
      <c r="I264" s="367"/>
      <c r="J264" s="367"/>
      <c r="K264" s="367"/>
    </row>
    <row r="265" spans="1:11" ht="13.5" customHeight="1">
      <c r="J265" s="206"/>
      <c r="K265" s="206"/>
    </row>
    <row r="266" spans="1:11" ht="20.25" customHeight="1">
      <c r="B266" s="203" t="s">
        <v>483</v>
      </c>
      <c r="J266" s="206"/>
      <c r="K266" s="206"/>
    </row>
    <row r="267" spans="1:11" ht="13.5" customHeight="1">
      <c r="J267" s="206"/>
      <c r="K267" s="206"/>
    </row>
    <row r="268" spans="1:11" ht="13.5" customHeight="1">
      <c r="J268" s="206"/>
      <c r="K268" s="206"/>
    </row>
    <row r="269" spans="1:11" ht="13.5" customHeight="1">
      <c r="J269" s="206"/>
      <c r="K269" s="206"/>
    </row>
    <row r="270" spans="1:11" ht="13.5" customHeight="1">
      <c r="J270" s="206"/>
      <c r="K270" s="206"/>
    </row>
    <row r="271" spans="1:11" ht="13.5" customHeight="1">
      <c r="J271" s="206"/>
      <c r="K271" s="206"/>
    </row>
    <row r="272" spans="1:11" ht="13.5" customHeight="1">
      <c r="J272" s="206"/>
      <c r="K272" s="206"/>
    </row>
    <row r="273" spans="1:11" ht="13.5" customHeight="1">
      <c r="J273" s="206"/>
      <c r="K273" s="206"/>
    </row>
    <row r="274" spans="1:11" ht="13.5" customHeight="1">
      <c r="J274" s="206"/>
      <c r="K274" s="206"/>
    </row>
    <row r="275" spans="1:11" ht="13.5" customHeight="1">
      <c r="J275" s="206"/>
      <c r="K275" s="206"/>
    </row>
    <row r="276" spans="1:11" ht="13.5" customHeight="1">
      <c r="J276" s="206"/>
      <c r="K276" s="206"/>
    </row>
    <row r="277" spans="1:11" ht="13.5" customHeight="1">
      <c r="J277" s="206"/>
      <c r="K277" s="206"/>
    </row>
    <row r="278" spans="1:11" ht="13.5" customHeight="1">
      <c r="J278" s="206"/>
      <c r="K278" s="206"/>
    </row>
    <row r="279" spans="1:11">
      <c r="A279" s="206"/>
      <c r="B279" s="206"/>
      <c r="C279" s="206"/>
      <c r="D279" s="206"/>
      <c r="E279" s="206"/>
      <c r="F279" s="206"/>
      <c r="G279" s="206"/>
      <c r="H279" s="206"/>
      <c r="I279" s="206"/>
      <c r="J279" s="206"/>
      <c r="K279" s="206"/>
    </row>
    <row r="280" spans="1:11">
      <c r="A280" s="206"/>
      <c r="B280" s="206"/>
      <c r="C280" s="206"/>
      <c r="D280" s="206"/>
      <c r="E280" s="206"/>
      <c r="F280" s="206"/>
      <c r="G280" s="206"/>
      <c r="H280" s="206"/>
      <c r="I280" s="206"/>
      <c r="J280" s="206"/>
      <c r="K280" s="206"/>
    </row>
    <row r="281" spans="1:11" ht="13.5" customHeight="1">
      <c r="A281" s="206"/>
      <c r="B281" s="206"/>
      <c r="C281" s="206"/>
      <c r="D281" s="206"/>
      <c r="E281" s="206"/>
      <c r="F281" s="206"/>
      <c r="G281" s="206"/>
      <c r="H281" s="206"/>
      <c r="I281" s="206"/>
      <c r="J281" s="206"/>
      <c r="K281" s="206"/>
    </row>
    <row r="282" spans="1:11" ht="13.5" customHeight="1">
      <c r="A282" s="368"/>
      <c r="B282" s="368"/>
      <c r="C282" s="368"/>
      <c r="D282" s="368"/>
      <c r="E282" s="368"/>
      <c r="F282" s="206"/>
      <c r="G282" s="368"/>
      <c r="H282" s="368"/>
      <c r="I282" s="368"/>
      <c r="J282" s="368"/>
      <c r="K282" s="368"/>
    </row>
    <row r="283" spans="1:11" ht="13.5" customHeight="1">
      <c r="A283" s="368"/>
      <c r="B283" s="368"/>
      <c r="C283" s="368"/>
      <c r="D283" s="368"/>
      <c r="E283" s="368"/>
      <c r="F283" s="206"/>
      <c r="G283" s="368"/>
      <c r="H283" s="368"/>
      <c r="I283" s="368"/>
      <c r="J283" s="368"/>
      <c r="K283" s="368"/>
    </row>
    <row r="284" spans="1:11" ht="13.5" customHeight="1">
      <c r="A284" s="206"/>
      <c r="B284" s="369" t="s">
        <v>661</v>
      </c>
      <c r="C284" s="369"/>
      <c r="D284" s="369"/>
      <c r="E284" s="369"/>
      <c r="F284" s="369"/>
      <c r="G284" s="369"/>
      <c r="H284" s="369"/>
      <c r="I284" s="369"/>
      <c r="J284" s="369"/>
      <c r="K284" s="369"/>
    </row>
    <row r="285" spans="1:11" ht="13.2" customHeight="1">
      <c r="A285" s="206"/>
      <c r="B285" s="369"/>
      <c r="C285" s="369"/>
      <c r="D285" s="369"/>
      <c r="E285" s="369"/>
      <c r="F285" s="369"/>
      <c r="G285" s="369"/>
      <c r="H285" s="369"/>
      <c r="I285" s="369"/>
      <c r="J285" s="369"/>
      <c r="K285" s="369"/>
    </row>
    <row r="286" spans="1:11" ht="13.2" customHeight="1">
      <c r="A286" s="206"/>
      <c r="B286" s="369"/>
      <c r="C286" s="369"/>
      <c r="D286" s="369"/>
      <c r="E286" s="369"/>
      <c r="F286" s="369"/>
      <c r="G286" s="369"/>
      <c r="H286" s="369"/>
      <c r="I286" s="369"/>
      <c r="J286" s="369"/>
      <c r="K286" s="369"/>
    </row>
    <row r="287" spans="1:11" ht="13.2" customHeight="1">
      <c r="A287" s="206"/>
      <c r="B287" s="369"/>
      <c r="C287" s="369"/>
      <c r="D287" s="369"/>
      <c r="E287" s="369"/>
      <c r="F287" s="369"/>
      <c r="G287" s="369"/>
      <c r="H287" s="369"/>
      <c r="I287" s="369"/>
      <c r="J287" s="369"/>
      <c r="K287" s="369"/>
    </row>
    <row r="288" spans="1:11" ht="13.2" customHeight="1">
      <c r="A288" s="206"/>
      <c r="B288" s="369"/>
      <c r="C288" s="369"/>
      <c r="D288" s="369"/>
      <c r="E288" s="369"/>
      <c r="F288" s="369"/>
      <c r="G288" s="369"/>
      <c r="H288" s="369"/>
      <c r="I288" s="369"/>
      <c r="J288" s="369"/>
      <c r="K288" s="369"/>
    </row>
    <row r="289" spans="1:11" ht="13.2" customHeight="1">
      <c r="A289" s="206"/>
      <c r="B289" s="369"/>
      <c r="C289" s="369"/>
      <c r="D289" s="369"/>
      <c r="E289" s="369"/>
      <c r="F289" s="369"/>
      <c r="G289" s="369"/>
      <c r="H289" s="369"/>
      <c r="I289" s="369"/>
      <c r="J289" s="369"/>
      <c r="K289" s="369"/>
    </row>
    <row r="290" spans="1:11" ht="13.2" customHeight="1">
      <c r="A290" s="206"/>
      <c r="B290" s="369"/>
      <c r="C290" s="369"/>
      <c r="D290" s="369"/>
      <c r="E290" s="369"/>
      <c r="F290" s="369"/>
      <c r="G290" s="369"/>
      <c r="H290" s="369"/>
      <c r="I290" s="369"/>
      <c r="J290" s="369"/>
      <c r="K290" s="369"/>
    </row>
    <row r="291" spans="1:11" ht="13.2" customHeight="1">
      <c r="A291" s="206"/>
      <c r="B291" s="369"/>
      <c r="C291" s="369"/>
      <c r="D291" s="369"/>
      <c r="E291" s="369"/>
      <c r="F291" s="369"/>
      <c r="G291" s="369"/>
      <c r="H291" s="369"/>
      <c r="I291" s="369"/>
      <c r="J291" s="369"/>
      <c r="K291" s="369"/>
    </row>
    <row r="292" spans="1:11" ht="13.2" customHeight="1">
      <c r="A292" s="206"/>
      <c r="B292" s="369"/>
      <c r="C292" s="369"/>
      <c r="D292" s="369"/>
      <c r="E292" s="369"/>
      <c r="F292" s="369"/>
      <c r="G292" s="369"/>
      <c r="H292" s="369"/>
      <c r="I292" s="369"/>
      <c r="J292" s="369"/>
      <c r="K292" s="369"/>
    </row>
    <row r="293" spans="1:11" ht="13.2" customHeight="1">
      <c r="A293" s="206"/>
      <c r="B293" s="369"/>
      <c r="C293" s="369"/>
      <c r="D293" s="369"/>
      <c r="E293" s="369"/>
      <c r="F293" s="369"/>
      <c r="G293" s="369"/>
      <c r="H293" s="369"/>
      <c r="I293" s="369"/>
      <c r="J293" s="369"/>
      <c r="K293" s="369"/>
    </row>
    <row r="294" spans="1:11" ht="13.2" customHeight="1">
      <c r="A294" s="206"/>
      <c r="B294" s="369"/>
      <c r="C294" s="369"/>
      <c r="D294" s="369"/>
      <c r="E294" s="369"/>
      <c r="F294" s="369"/>
      <c r="G294" s="369"/>
      <c r="H294" s="369"/>
      <c r="I294" s="369"/>
      <c r="J294" s="369"/>
      <c r="K294" s="369"/>
    </row>
    <row r="295" spans="1:11" ht="13.2" hidden="1" customHeight="1">
      <c r="A295" s="206"/>
      <c r="B295" s="297"/>
      <c r="C295" s="297"/>
      <c r="D295" s="297"/>
      <c r="E295" s="297"/>
      <c r="F295" s="297"/>
      <c r="G295" s="297"/>
      <c r="H295" s="297"/>
      <c r="I295" s="297"/>
      <c r="J295" s="297"/>
      <c r="K295" s="206"/>
    </row>
    <row r="296" spans="1:11" ht="13.2" hidden="1" customHeight="1">
      <c r="A296" s="206"/>
      <c r="B296" s="297"/>
      <c r="C296" s="297"/>
      <c r="D296" s="297"/>
      <c r="E296" s="297"/>
      <c r="F296" s="297"/>
      <c r="G296" s="297"/>
      <c r="H296" s="297"/>
      <c r="I296" s="297"/>
      <c r="J296" s="297"/>
      <c r="K296" s="206"/>
    </row>
    <row r="297" spans="1:11" ht="13.2" hidden="1" customHeight="1">
      <c r="A297" s="206"/>
      <c r="B297" s="297"/>
      <c r="C297" s="297"/>
      <c r="D297" s="297"/>
      <c r="E297" s="297"/>
      <c r="F297" s="297"/>
      <c r="G297" s="297"/>
      <c r="H297" s="297"/>
      <c r="I297" s="297"/>
      <c r="J297" s="297"/>
      <c r="K297" s="206"/>
    </row>
    <row r="298" spans="1:11" ht="13.2" hidden="1" customHeight="1">
      <c r="A298" s="206"/>
      <c r="K298" s="206"/>
    </row>
    <row r="299" spans="1:11" ht="13.2" hidden="1" customHeight="1">
      <c r="A299" s="206"/>
      <c r="B299" s="214"/>
      <c r="C299" s="214"/>
      <c r="D299" s="214"/>
      <c r="E299" s="214"/>
      <c r="F299" s="214"/>
      <c r="G299" s="214"/>
      <c r="H299" s="214"/>
      <c r="I299" s="214"/>
      <c r="J299" s="214"/>
      <c r="K299" s="206"/>
    </row>
    <row r="300" spans="1:11">
      <c r="A300" s="368" t="s">
        <v>553</v>
      </c>
      <c r="B300" s="368"/>
      <c r="C300" s="368"/>
      <c r="D300" s="368"/>
      <c r="E300" s="368"/>
      <c r="F300" s="368"/>
      <c r="G300" s="368"/>
      <c r="H300" s="368"/>
      <c r="I300" s="368"/>
      <c r="J300" s="368"/>
      <c r="K300" s="368"/>
    </row>
    <row r="301" spans="1:11">
      <c r="A301" s="368"/>
      <c r="B301" s="368"/>
      <c r="C301" s="368"/>
      <c r="D301" s="368"/>
      <c r="E301" s="368"/>
      <c r="F301" s="368"/>
      <c r="G301" s="368"/>
      <c r="H301" s="368"/>
      <c r="I301" s="368"/>
      <c r="J301" s="368"/>
      <c r="K301" s="368"/>
    </row>
    <row r="302" spans="1:11">
      <c r="A302" s="208"/>
      <c r="B302" s="208"/>
      <c r="C302" s="208"/>
      <c r="D302" s="208"/>
      <c r="E302" s="208"/>
      <c r="F302" s="208"/>
      <c r="G302" s="208"/>
      <c r="H302" s="208"/>
      <c r="I302" s="208"/>
      <c r="J302" s="208"/>
      <c r="K302" s="208"/>
    </row>
    <row r="303" spans="1:11">
      <c r="A303" s="206"/>
      <c r="B303" s="206"/>
      <c r="C303" s="206"/>
      <c r="D303" s="206"/>
      <c r="E303" s="206"/>
      <c r="F303" s="206"/>
      <c r="G303" s="206"/>
      <c r="H303" s="206"/>
      <c r="I303" s="206"/>
      <c r="J303" s="206"/>
      <c r="K303" s="206"/>
    </row>
    <row r="304" spans="1:11" ht="13.2" customHeight="1">
      <c r="A304" s="206"/>
      <c r="B304" s="326" t="s">
        <v>427</v>
      </c>
      <c r="C304" s="326"/>
      <c r="D304" s="326"/>
      <c r="E304" s="326"/>
      <c r="F304" s="326"/>
      <c r="G304" s="326"/>
      <c r="H304" s="326"/>
      <c r="I304" s="326"/>
      <c r="J304" s="326"/>
      <c r="K304" s="206"/>
    </row>
    <row r="305" spans="1:11" ht="13.2" customHeight="1">
      <c r="A305" s="206"/>
      <c r="B305" s="326"/>
      <c r="C305" s="326"/>
      <c r="D305" s="326"/>
      <c r="E305" s="326"/>
      <c r="F305" s="326"/>
      <c r="G305" s="326"/>
      <c r="H305" s="326"/>
      <c r="I305" s="326"/>
      <c r="J305" s="326"/>
      <c r="K305" s="206"/>
    </row>
    <row r="306" spans="1:11" ht="13.2" customHeight="1">
      <c r="A306" s="206"/>
      <c r="B306" s="326"/>
      <c r="C306" s="326"/>
      <c r="D306" s="326"/>
      <c r="E306" s="326"/>
      <c r="F306" s="326"/>
      <c r="G306" s="326"/>
      <c r="H306" s="326"/>
      <c r="I306" s="326"/>
      <c r="J306" s="326"/>
      <c r="K306" s="206"/>
    </row>
    <row r="307" spans="1:11">
      <c r="A307" s="206"/>
      <c r="B307" s="206"/>
      <c r="C307" s="206"/>
      <c r="D307" s="206"/>
      <c r="E307" s="206"/>
      <c r="F307" s="206"/>
      <c r="G307" s="206"/>
      <c r="H307" s="206"/>
      <c r="I307" s="206"/>
      <c r="J307" s="206"/>
      <c r="K307" s="206"/>
    </row>
    <row r="308" spans="1:11" ht="14.4">
      <c r="A308" s="206"/>
      <c r="B308" s="209" t="s">
        <v>596</v>
      </c>
      <c r="C308" s="206"/>
      <c r="D308" s="206"/>
      <c r="E308" s="206"/>
      <c r="F308" s="206"/>
      <c r="G308" s="206"/>
      <c r="H308" s="206"/>
      <c r="I308" s="206"/>
      <c r="J308" s="206"/>
      <c r="K308" s="206"/>
    </row>
    <row r="310" spans="1:11" ht="13.5" customHeight="1">
      <c r="A310" s="305"/>
      <c r="B310" s="305"/>
      <c r="C310" s="305"/>
      <c r="D310" s="305"/>
      <c r="F310" s="358" t="s">
        <v>438</v>
      </c>
      <c r="G310" s="359"/>
      <c r="H310" s="359"/>
      <c r="I310" s="359"/>
      <c r="J310" s="359"/>
      <c r="K310" s="360"/>
    </row>
    <row r="311" spans="1:11">
      <c r="A311" s="305"/>
      <c r="B311" s="305"/>
      <c r="C311" s="305"/>
      <c r="D311" s="305"/>
      <c r="F311" s="361"/>
      <c r="G311" s="362"/>
      <c r="H311" s="362"/>
      <c r="I311" s="362"/>
      <c r="J311" s="362"/>
      <c r="K311" s="363"/>
    </row>
    <row r="312" spans="1:11">
      <c r="A312" s="305"/>
      <c r="B312" s="305"/>
      <c r="C312" s="305"/>
      <c r="D312" s="305"/>
      <c r="F312" s="361"/>
      <c r="G312" s="362"/>
      <c r="H312" s="362"/>
      <c r="I312" s="362"/>
      <c r="J312" s="362"/>
      <c r="K312" s="363"/>
    </row>
    <row r="313" spans="1:11">
      <c r="A313" s="305"/>
      <c r="B313" s="305"/>
      <c r="C313" s="305"/>
      <c r="D313" s="305"/>
      <c r="F313" s="361"/>
      <c r="G313" s="362"/>
      <c r="H313" s="362"/>
      <c r="I313" s="362"/>
      <c r="J313" s="362"/>
      <c r="K313" s="363"/>
    </row>
    <row r="314" spans="1:11">
      <c r="A314" s="305"/>
      <c r="B314" s="305"/>
      <c r="C314" s="305"/>
      <c r="D314" s="305"/>
      <c r="F314" s="361"/>
      <c r="G314" s="362"/>
      <c r="H314" s="362"/>
      <c r="I314" s="362"/>
      <c r="J314" s="362"/>
      <c r="K314" s="363"/>
    </row>
    <row r="315" spans="1:11">
      <c r="A315" s="305"/>
      <c r="B315" s="305"/>
      <c r="C315" s="305"/>
      <c r="D315" s="305"/>
      <c r="F315" s="361"/>
      <c r="G315" s="362"/>
      <c r="H315" s="362"/>
      <c r="I315" s="362"/>
      <c r="J315" s="362"/>
      <c r="K315" s="363"/>
    </row>
    <row r="316" spans="1:11">
      <c r="A316" s="305"/>
      <c r="B316" s="305"/>
      <c r="C316" s="305"/>
      <c r="D316" s="305"/>
      <c r="F316" s="361"/>
      <c r="G316" s="362"/>
      <c r="H316" s="362"/>
      <c r="I316" s="362"/>
      <c r="J316" s="362"/>
      <c r="K316" s="363"/>
    </row>
    <row r="317" spans="1:11">
      <c r="A317" s="305"/>
      <c r="B317" s="305"/>
      <c r="C317" s="305"/>
      <c r="D317" s="305"/>
      <c r="F317" s="361"/>
      <c r="G317" s="362"/>
      <c r="H317" s="362"/>
      <c r="I317" s="362"/>
      <c r="J317" s="362"/>
      <c r="K317" s="363"/>
    </row>
    <row r="318" spans="1:11">
      <c r="A318" s="305"/>
      <c r="B318" s="305"/>
      <c r="C318" s="305"/>
      <c r="D318" s="305"/>
      <c r="F318" s="361"/>
      <c r="G318" s="362"/>
      <c r="H318" s="362"/>
      <c r="I318" s="362"/>
      <c r="J318" s="362"/>
      <c r="K318" s="363"/>
    </row>
    <row r="319" spans="1:11">
      <c r="A319" s="305"/>
      <c r="B319" s="305"/>
      <c r="C319" s="305"/>
      <c r="D319" s="305"/>
      <c r="F319" s="361"/>
      <c r="G319" s="362"/>
      <c r="H319" s="362"/>
      <c r="I319" s="362"/>
      <c r="J319" s="362"/>
      <c r="K319" s="363"/>
    </row>
    <row r="320" spans="1:11">
      <c r="A320" s="305"/>
      <c r="B320" s="305"/>
      <c r="C320" s="305"/>
      <c r="D320" s="305"/>
      <c r="F320" s="364"/>
      <c r="G320" s="365"/>
      <c r="H320" s="365"/>
      <c r="I320" s="365"/>
      <c r="J320" s="365"/>
      <c r="K320" s="366"/>
    </row>
    <row r="322" spans="1:11" ht="13.5" customHeight="1">
      <c r="A322" s="305"/>
      <c r="B322" s="305"/>
      <c r="C322" s="305"/>
      <c r="D322" s="305"/>
      <c r="F322" s="358" t="s">
        <v>739</v>
      </c>
      <c r="G322" s="359"/>
      <c r="H322" s="359"/>
      <c r="I322" s="359"/>
      <c r="J322" s="359"/>
      <c r="K322" s="360"/>
    </row>
    <row r="323" spans="1:11">
      <c r="A323" s="305"/>
      <c r="B323" s="305"/>
      <c r="C323" s="305"/>
      <c r="D323" s="305"/>
      <c r="F323" s="361"/>
      <c r="G323" s="362"/>
      <c r="H323" s="362"/>
      <c r="I323" s="362"/>
      <c r="J323" s="362"/>
      <c r="K323" s="363"/>
    </row>
    <row r="324" spans="1:11">
      <c r="A324" s="305"/>
      <c r="B324" s="305"/>
      <c r="C324" s="305"/>
      <c r="D324" s="305"/>
      <c r="F324" s="361"/>
      <c r="G324" s="362"/>
      <c r="H324" s="362"/>
      <c r="I324" s="362"/>
      <c r="J324" s="362"/>
      <c r="K324" s="363"/>
    </row>
    <row r="325" spans="1:11">
      <c r="A325" s="305"/>
      <c r="B325" s="305"/>
      <c r="C325" s="305"/>
      <c r="D325" s="305"/>
      <c r="F325" s="361"/>
      <c r="G325" s="362"/>
      <c r="H325" s="362"/>
      <c r="I325" s="362"/>
      <c r="J325" s="362"/>
      <c r="K325" s="363"/>
    </row>
    <row r="326" spans="1:11">
      <c r="A326" s="305"/>
      <c r="B326" s="305"/>
      <c r="C326" s="305"/>
      <c r="D326" s="305"/>
      <c r="F326" s="361"/>
      <c r="G326" s="362"/>
      <c r="H326" s="362"/>
      <c r="I326" s="362"/>
      <c r="J326" s="362"/>
      <c r="K326" s="363"/>
    </row>
    <row r="327" spans="1:11">
      <c r="A327" s="305"/>
      <c r="B327" s="305"/>
      <c r="C327" s="305"/>
      <c r="D327" s="305"/>
      <c r="F327" s="361"/>
      <c r="G327" s="362"/>
      <c r="H327" s="362"/>
      <c r="I327" s="362"/>
      <c r="J327" s="362"/>
      <c r="K327" s="363"/>
    </row>
    <row r="328" spans="1:11">
      <c r="A328" s="305"/>
      <c r="B328" s="305"/>
      <c r="C328" s="305"/>
      <c r="D328" s="305"/>
      <c r="F328" s="361"/>
      <c r="G328" s="362"/>
      <c r="H328" s="362"/>
      <c r="I328" s="362"/>
      <c r="J328" s="362"/>
      <c r="K328" s="363"/>
    </row>
    <row r="329" spans="1:11">
      <c r="A329" s="305"/>
      <c r="B329" s="305"/>
      <c r="C329" s="305"/>
      <c r="D329" s="305"/>
      <c r="F329" s="361"/>
      <c r="G329" s="362"/>
      <c r="H329" s="362"/>
      <c r="I329" s="362"/>
      <c r="J329" s="362"/>
      <c r="K329" s="363"/>
    </row>
    <row r="330" spans="1:11">
      <c r="A330" s="305"/>
      <c r="B330" s="305"/>
      <c r="C330" s="305"/>
      <c r="D330" s="305"/>
      <c r="F330" s="361"/>
      <c r="G330" s="362"/>
      <c r="H330" s="362"/>
      <c r="I330" s="362"/>
      <c r="J330" s="362"/>
      <c r="K330" s="363"/>
    </row>
    <row r="331" spans="1:11">
      <c r="A331" s="305"/>
      <c r="B331" s="305"/>
      <c r="C331" s="305"/>
      <c r="D331" s="305"/>
      <c r="F331" s="361"/>
      <c r="G331" s="362"/>
      <c r="H331" s="362"/>
      <c r="I331" s="362"/>
      <c r="J331" s="362"/>
      <c r="K331" s="363"/>
    </row>
    <row r="332" spans="1:11">
      <c r="A332" s="305"/>
      <c r="B332" s="305"/>
      <c r="C332" s="305"/>
      <c r="D332" s="305"/>
      <c r="F332" s="364"/>
      <c r="G332" s="365"/>
      <c r="H332" s="365"/>
      <c r="I332" s="365"/>
      <c r="J332" s="365"/>
      <c r="K332" s="366"/>
    </row>
    <row r="334" spans="1:11" ht="13.2" customHeight="1">
      <c r="A334" s="305"/>
      <c r="B334" s="305"/>
      <c r="C334" s="305"/>
      <c r="D334" s="305"/>
      <c r="F334" s="358" t="s">
        <v>704</v>
      </c>
      <c r="G334" s="359"/>
      <c r="H334" s="359"/>
      <c r="I334" s="359"/>
      <c r="J334" s="359"/>
      <c r="K334" s="360"/>
    </row>
    <row r="335" spans="1:11">
      <c r="A335" s="305"/>
      <c r="B335" s="305"/>
      <c r="C335" s="305"/>
      <c r="D335" s="305"/>
      <c r="F335" s="361"/>
      <c r="G335" s="362"/>
      <c r="H335" s="362"/>
      <c r="I335" s="362"/>
      <c r="J335" s="362"/>
      <c r="K335" s="363"/>
    </row>
    <row r="336" spans="1:11">
      <c r="A336" s="305"/>
      <c r="B336" s="305"/>
      <c r="C336" s="305"/>
      <c r="D336" s="305"/>
      <c r="F336" s="361"/>
      <c r="G336" s="362"/>
      <c r="H336" s="362"/>
      <c r="I336" s="362"/>
      <c r="J336" s="362"/>
      <c r="K336" s="363"/>
    </row>
    <row r="337" spans="1:11">
      <c r="A337" s="305"/>
      <c r="B337" s="305"/>
      <c r="C337" s="305"/>
      <c r="D337" s="305"/>
      <c r="F337" s="361"/>
      <c r="G337" s="362"/>
      <c r="H337" s="362"/>
      <c r="I337" s="362"/>
      <c r="J337" s="362"/>
      <c r="K337" s="363"/>
    </row>
    <row r="338" spans="1:11">
      <c r="A338" s="305"/>
      <c r="B338" s="305"/>
      <c r="C338" s="305"/>
      <c r="D338" s="305"/>
      <c r="F338" s="361"/>
      <c r="G338" s="362"/>
      <c r="H338" s="362"/>
      <c r="I338" s="362"/>
      <c r="J338" s="362"/>
      <c r="K338" s="363"/>
    </row>
    <row r="339" spans="1:11">
      <c r="A339" s="305"/>
      <c r="B339" s="305"/>
      <c r="C339" s="305"/>
      <c r="D339" s="305"/>
      <c r="F339" s="361"/>
      <c r="G339" s="362"/>
      <c r="H339" s="362"/>
      <c r="I339" s="362"/>
      <c r="J339" s="362"/>
      <c r="K339" s="363"/>
    </row>
    <row r="340" spans="1:11">
      <c r="A340" s="305"/>
      <c r="B340" s="305"/>
      <c r="C340" s="305"/>
      <c r="D340" s="305"/>
      <c r="F340" s="361"/>
      <c r="G340" s="362"/>
      <c r="H340" s="362"/>
      <c r="I340" s="362"/>
      <c r="J340" s="362"/>
      <c r="K340" s="363"/>
    </row>
    <row r="341" spans="1:11">
      <c r="A341" s="305"/>
      <c r="B341" s="305"/>
      <c r="C341" s="305"/>
      <c r="D341" s="305"/>
      <c r="F341" s="361"/>
      <c r="G341" s="362"/>
      <c r="H341" s="362"/>
      <c r="I341" s="362"/>
      <c r="J341" s="362"/>
      <c r="K341" s="363"/>
    </row>
    <row r="342" spans="1:11">
      <c r="A342" s="305"/>
      <c r="B342" s="305"/>
      <c r="C342" s="305"/>
      <c r="D342" s="305"/>
      <c r="F342" s="361"/>
      <c r="G342" s="362"/>
      <c r="H342" s="362"/>
      <c r="I342" s="362"/>
      <c r="J342" s="362"/>
      <c r="K342" s="363"/>
    </row>
    <row r="343" spans="1:11">
      <c r="A343" s="305"/>
      <c r="B343" s="305"/>
      <c r="C343" s="305"/>
      <c r="D343" s="305"/>
      <c r="F343" s="361"/>
      <c r="G343" s="362"/>
      <c r="H343" s="362"/>
      <c r="I343" s="362"/>
      <c r="J343" s="362"/>
      <c r="K343" s="363"/>
    </row>
    <row r="344" spans="1:11">
      <c r="A344" s="305"/>
      <c r="B344" s="305"/>
      <c r="C344" s="305"/>
      <c r="D344" s="305"/>
      <c r="F344" s="364"/>
      <c r="G344" s="365"/>
      <c r="H344" s="365"/>
      <c r="I344" s="365"/>
      <c r="J344" s="365"/>
      <c r="K344" s="366"/>
    </row>
    <row r="346" spans="1:11" ht="15" customHeight="1">
      <c r="F346" s="358" t="s">
        <v>713</v>
      </c>
      <c r="G346" s="359"/>
      <c r="H346" s="359"/>
      <c r="I346" s="359"/>
      <c r="J346" s="359"/>
      <c r="K346" s="360"/>
    </row>
    <row r="347" spans="1:11">
      <c r="F347" s="361"/>
      <c r="G347" s="362"/>
      <c r="H347" s="362"/>
      <c r="I347" s="362"/>
      <c r="J347" s="362"/>
      <c r="K347" s="363"/>
    </row>
    <row r="348" spans="1:11">
      <c r="F348" s="361"/>
      <c r="G348" s="362"/>
      <c r="H348" s="362"/>
      <c r="I348" s="362"/>
      <c r="J348" s="362"/>
      <c r="K348" s="363"/>
    </row>
    <row r="349" spans="1:11">
      <c r="F349" s="361"/>
      <c r="G349" s="362"/>
      <c r="H349" s="362"/>
      <c r="I349" s="362"/>
      <c r="J349" s="362"/>
      <c r="K349" s="363"/>
    </row>
    <row r="350" spans="1:11">
      <c r="F350" s="361"/>
      <c r="G350" s="362"/>
      <c r="H350" s="362"/>
      <c r="I350" s="362"/>
      <c r="J350" s="362"/>
      <c r="K350" s="363"/>
    </row>
    <row r="351" spans="1:11">
      <c r="F351" s="361"/>
      <c r="G351" s="362"/>
      <c r="H351" s="362"/>
      <c r="I351" s="362"/>
      <c r="J351" s="362"/>
      <c r="K351" s="363"/>
    </row>
    <row r="352" spans="1:11">
      <c r="F352" s="361"/>
      <c r="G352" s="362"/>
      <c r="H352" s="362"/>
      <c r="I352" s="362"/>
      <c r="J352" s="362"/>
      <c r="K352" s="363"/>
    </row>
    <row r="353" spans="1:11">
      <c r="F353" s="361"/>
      <c r="G353" s="362"/>
      <c r="H353" s="362"/>
      <c r="I353" s="362"/>
      <c r="J353" s="362"/>
      <c r="K353" s="363"/>
    </row>
    <row r="354" spans="1:11">
      <c r="F354" s="361"/>
      <c r="G354" s="362"/>
      <c r="H354" s="362"/>
      <c r="I354" s="362"/>
      <c r="J354" s="362"/>
      <c r="K354" s="363"/>
    </row>
    <row r="355" spans="1:11">
      <c r="F355" s="361"/>
      <c r="G355" s="362"/>
      <c r="H355" s="362"/>
      <c r="I355" s="362"/>
      <c r="J355" s="362"/>
      <c r="K355" s="363"/>
    </row>
    <row r="356" spans="1:11">
      <c r="F356" s="364"/>
      <c r="G356" s="365"/>
      <c r="H356" s="365"/>
      <c r="I356" s="365"/>
      <c r="J356" s="365"/>
      <c r="K356" s="366"/>
    </row>
    <row r="359" spans="1:11">
      <c r="A359" s="368" t="s">
        <v>553</v>
      </c>
      <c r="B359" s="368"/>
      <c r="C359" s="368"/>
      <c r="D359" s="368"/>
      <c r="E359" s="368"/>
      <c r="F359" s="368"/>
      <c r="G359" s="368"/>
      <c r="H359" s="368"/>
      <c r="I359" s="368"/>
      <c r="J359" s="368"/>
      <c r="K359" s="368"/>
    </row>
    <row r="360" spans="1:11">
      <c r="A360" s="368"/>
      <c r="B360" s="368"/>
      <c r="C360" s="368"/>
      <c r="D360" s="368"/>
      <c r="E360" s="368"/>
      <c r="F360" s="368"/>
      <c r="G360" s="368"/>
      <c r="H360" s="368"/>
      <c r="I360" s="368"/>
      <c r="J360" s="368"/>
      <c r="K360" s="368"/>
    </row>
    <row r="361" spans="1:11">
      <c r="A361" s="208"/>
      <c r="B361" s="208"/>
      <c r="C361" s="208"/>
      <c r="D361" s="208"/>
      <c r="E361" s="208"/>
      <c r="F361" s="208"/>
      <c r="G361" s="208"/>
      <c r="H361" s="208"/>
      <c r="I361" s="208"/>
      <c r="J361" s="208"/>
      <c r="K361" s="208"/>
    </row>
    <row r="362" spans="1:11">
      <c r="A362" s="206"/>
      <c r="B362" s="206"/>
      <c r="C362" s="206"/>
      <c r="D362" s="206"/>
      <c r="E362" s="206"/>
      <c r="F362" s="206"/>
      <c r="G362" s="206"/>
      <c r="H362" s="206"/>
      <c r="I362" s="206"/>
      <c r="J362" s="206"/>
      <c r="K362" s="206"/>
    </row>
    <row r="363" spans="1:11" ht="13.2" customHeight="1">
      <c r="A363" s="206"/>
      <c r="B363" s="326" t="s">
        <v>428</v>
      </c>
      <c r="C363" s="326"/>
      <c r="D363" s="326"/>
      <c r="E363" s="326"/>
      <c r="F363" s="326"/>
      <c r="G363" s="326"/>
      <c r="H363" s="326"/>
      <c r="I363" s="326"/>
      <c r="J363" s="326"/>
      <c r="K363" s="206"/>
    </row>
    <row r="364" spans="1:11" ht="13.2" customHeight="1">
      <c r="A364" s="206"/>
      <c r="B364" s="326"/>
      <c r="C364" s="326"/>
      <c r="D364" s="326"/>
      <c r="E364" s="326"/>
      <c r="F364" s="326"/>
      <c r="G364" s="326"/>
      <c r="H364" s="326"/>
      <c r="I364" s="326"/>
      <c r="J364" s="326"/>
      <c r="K364" s="206"/>
    </row>
    <row r="365" spans="1:11" ht="13.2" customHeight="1">
      <c r="A365" s="206"/>
      <c r="B365" s="326"/>
      <c r="C365" s="326"/>
      <c r="D365" s="326"/>
      <c r="E365" s="326"/>
      <c r="F365" s="326"/>
      <c r="G365" s="326"/>
      <c r="H365" s="326"/>
      <c r="I365" s="326"/>
      <c r="J365" s="326"/>
      <c r="K365" s="206"/>
    </row>
    <row r="366" spans="1:11">
      <c r="A366" s="206"/>
      <c r="B366" s="206"/>
      <c r="C366" s="206"/>
      <c r="D366" s="206"/>
      <c r="E366" s="206"/>
      <c r="F366" s="206"/>
      <c r="G366" s="206"/>
      <c r="H366" s="206"/>
      <c r="I366" s="206"/>
      <c r="J366" s="206"/>
      <c r="K366" s="206"/>
    </row>
    <row r="367" spans="1:11" ht="14.4">
      <c r="A367" s="206"/>
      <c r="B367" s="209" t="s">
        <v>379</v>
      </c>
      <c r="C367" s="206"/>
      <c r="D367" s="206"/>
      <c r="E367" s="206"/>
      <c r="F367" s="206"/>
      <c r="G367" s="206"/>
      <c r="H367" s="206"/>
      <c r="I367" s="206"/>
      <c r="J367" s="206"/>
      <c r="K367" s="206"/>
    </row>
    <row r="369" spans="1:11" ht="13.2" customHeight="1">
      <c r="A369" s="305"/>
      <c r="B369" s="305"/>
      <c r="C369" s="305"/>
      <c r="D369" s="305"/>
      <c r="F369" s="358" t="s">
        <v>740</v>
      </c>
      <c r="G369" s="359"/>
      <c r="H369" s="359"/>
      <c r="I369" s="359"/>
      <c r="J369" s="359"/>
      <c r="K369" s="360"/>
    </row>
    <row r="370" spans="1:11">
      <c r="A370" s="305"/>
      <c r="B370" s="305"/>
      <c r="C370" s="305"/>
      <c r="D370" s="305"/>
      <c r="F370" s="361"/>
      <c r="G370" s="362"/>
      <c r="H370" s="362"/>
      <c r="I370" s="362"/>
      <c r="J370" s="362"/>
      <c r="K370" s="363"/>
    </row>
    <row r="371" spans="1:11">
      <c r="A371" s="305"/>
      <c r="B371" s="305"/>
      <c r="C371" s="305"/>
      <c r="D371" s="305"/>
      <c r="F371" s="361"/>
      <c r="G371" s="362"/>
      <c r="H371" s="362"/>
      <c r="I371" s="362"/>
      <c r="J371" s="362"/>
      <c r="K371" s="363"/>
    </row>
    <row r="372" spans="1:11">
      <c r="A372" s="305"/>
      <c r="B372" s="305"/>
      <c r="C372" s="305"/>
      <c r="D372" s="305"/>
      <c r="F372" s="361"/>
      <c r="G372" s="362"/>
      <c r="H372" s="362"/>
      <c r="I372" s="362"/>
      <c r="J372" s="362"/>
      <c r="K372" s="363"/>
    </row>
    <row r="373" spans="1:11">
      <c r="A373" s="305"/>
      <c r="B373" s="305"/>
      <c r="C373" s="305"/>
      <c r="D373" s="305"/>
      <c r="F373" s="361"/>
      <c r="G373" s="362"/>
      <c r="H373" s="362"/>
      <c r="I373" s="362"/>
      <c r="J373" s="362"/>
      <c r="K373" s="363"/>
    </row>
    <row r="374" spans="1:11">
      <c r="A374" s="305"/>
      <c r="B374" s="305"/>
      <c r="C374" s="305"/>
      <c r="D374" s="305"/>
      <c r="F374" s="361"/>
      <c r="G374" s="362"/>
      <c r="H374" s="362"/>
      <c r="I374" s="362"/>
      <c r="J374" s="362"/>
      <c r="K374" s="363"/>
    </row>
    <row r="375" spans="1:11">
      <c r="A375" s="305"/>
      <c r="B375" s="305"/>
      <c r="C375" s="305"/>
      <c r="D375" s="305"/>
      <c r="F375" s="361"/>
      <c r="G375" s="362"/>
      <c r="H375" s="362"/>
      <c r="I375" s="362"/>
      <c r="J375" s="362"/>
      <c r="K375" s="363"/>
    </row>
    <row r="376" spans="1:11">
      <c r="A376" s="305"/>
      <c r="B376" s="305"/>
      <c r="C376" s="305"/>
      <c r="D376" s="305"/>
      <c r="F376" s="361"/>
      <c r="G376" s="362"/>
      <c r="H376" s="362"/>
      <c r="I376" s="362"/>
      <c r="J376" s="362"/>
      <c r="K376" s="363"/>
    </row>
    <row r="377" spans="1:11">
      <c r="A377" s="305"/>
      <c r="B377" s="305"/>
      <c r="C377" s="305"/>
      <c r="D377" s="305"/>
      <c r="F377" s="361"/>
      <c r="G377" s="362"/>
      <c r="H377" s="362"/>
      <c r="I377" s="362"/>
      <c r="J377" s="362"/>
      <c r="K377" s="363"/>
    </row>
    <row r="378" spans="1:11">
      <c r="A378" s="305"/>
      <c r="B378" s="305"/>
      <c r="C378" s="305"/>
      <c r="D378" s="305"/>
      <c r="F378" s="361"/>
      <c r="G378" s="362"/>
      <c r="H378" s="362"/>
      <c r="I378" s="362"/>
      <c r="J378" s="362"/>
      <c r="K378" s="363"/>
    </row>
    <row r="379" spans="1:11">
      <c r="A379" s="305"/>
      <c r="B379" s="305"/>
      <c r="C379" s="305"/>
      <c r="D379" s="305"/>
      <c r="F379" s="364"/>
      <c r="G379" s="365"/>
      <c r="H379" s="365"/>
      <c r="I379" s="365"/>
      <c r="J379" s="365"/>
      <c r="K379" s="366"/>
    </row>
    <row r="381" spans="1:11" ht="13.2" customHeight="1">
      <c r="A381" s="305"/>
      <c r="B381" s="305"/>
      <c r="C381" s="305"/>
      <c r="D381" s="305"/>
      <c r="F381" s="358" t="s">
        <v>436</v>
      </c>
      <c r="G381" s="370"/>
      <c r="H381" s="370"/>
      <c r="I381" s="370"/>
      <c r="J381" s="370"/>
      <c r="K381" s="371"/>
    </row>
    <row r="382" spans="1:11">
      <c r="A382" s="305"/>
      <c r="B382" s="305"/>
      <c r="C382" s="305"/>
      <c r="D382" s="305"/>
      <c r="F382" s="372"/>
      <c r="G382" s="367"/>
      <c r="H382" s="367"/>
      <c r="I382" s="367"/>
      <c r="J382" s="367"/>
      <c r="K382" s="373"/>
    </row>
    <row r="383" spans="1:11">
      <c r="A383" s="305"/>
      <c r="B383" s="305"/>
      <c r="C383" s="305"/>
      <c r="D383" s="305"/>
      <c r="F383" s="372"/>
      <c r="G383" s="367"/>
      <c r="H383" s="367"/>
      <c r="I383" s="367"/>
      <c r="J383" s="367"/>
      <c r="K383" s="373"/>
    </row>
    <row r="384" spans="1:11">
      <c r="A384" s="305"/>
      <c r="B384" s="305"/>
      <c r="C384" s="305"/>
      <c r="D384" s="305"/>
      <c r="F384" s="372"/>
      <c r="G384" s="367"/>
      <c r="H384" s="367"/>
      <c r="I384" s="367"/>
      <c r="J384" s="367"/>
      <c r="K384" s="373"/>
    </row>
    <row r="385" spans="1:11">
      <c r="A385" s="305"/>
      <c r="B385" s="305"/>
      <c r="C385" s="305"/>
      <c r="D385" s="305"/>
      <c r="F385" s="372"/>
      <c r="G385" s="367"/>
      <c r="H385" s="367"/>
      <c r="I385" s="367"/>
      <c r="J385" s="367"/>
      <c r="K385" s="373"/>
    </row>
    <row r="386" spans="1:11">
      <c r="A386" s="305"/>
      <c r="B386" s="305"/>
      <c r="C386" s="305"/>
      <c r="D386" s="305"/>
      <c r="F386" s="372"/>
      <c r="G386" s="367"/>
      <c r="H386" s="367"/>
      <c r="I386" s="367"/>
      <c r="J386" s="367"/>
      <c r="K386" s="373"/>
    </row>
    <row r="387" spans="1:11">
      <c r="A387" s="305"/>
      <c r="B387" s="305"/>
      <c r="C387" s="305"/>
      <c r="D387" s="305"/>
      <c r="F387" s="372"/>
      <c r="G387" s="367"/>
      <c r="H387" s="367"/>
      <c r="I387" s="367"/>
      <c r="J387" s="367"/>
      <c r="K387" s="373"/>
    </row>
    <row r="388" spans="1:11">
      <c r="A388" s="305"/>
      <c r="B388" s="305"/>
      <c r="C388" s="305"/>
      <c r="D388" s="305"/>
      <c r="F388" s="372"/>
      <c r="G388" s="367"/>
      <c r="H388" s="367"/>
      <c r="I388" s="367"/>
      <c r="J388" s="367"/>
      <c r="K388" s="373"/>
    </row>
    <row r="389" spans="1:11">
      <c r="A389" s="305"/>
      <c r="B389" s="305"/>
      <c r="C389" s="305"/>
      <c r="D389" s="305"/>
      <c r="F389" s="372"/>
      <c r="G389" s="367"/>
      <c r="H389" s="367"/>
      <c r="I389" s="367"/>
      <c r="J389" s="367"/>
      <c r="K389" s="373"/>
    </row>
    <row r="390" spans="1:11">
      <c r="A390" s="305"/>
      <c r="B390" s="305"/>
      <c r="C390" s="305"/>
      <c r="D390" s="305"/>
      <c r="F390" s="372"/>
      <c r="G390" s="367"/>
      <c r="H390" s="367"/>
      <c r="I390" s="367"/>
      <c r="J390" s="367"/>
      <c r="K390" s="373"/>
    </row>
    <row r="391" spans="1:11">
      <c r="A391" s="305"/>
      <c r="B391" s="305"/>
      <c r="C391" s="305"/>
      <c r="D391" s="305"/>
      <c r="F391" s="374"/>
      <c r="G391" s="375"/>
      <c r="H391" s="375"/>
      <c r="I391" s="375"/>
      <c r="J391" s="375"/>
      <c r="K391" s="376"/>
    </row>
    <row r="393" spans="1:11">
      <c r="A393" s="305"/>
      <c r="B393" s="305"/>
      <c r="C393" s="305"/>
      <c r="D393" s="305"/>
      <c r="F393" s="358" t="s">
        <v>742</v>
      </c>
      <c r="G393" s="359"/>
      <c r="H393" s="359"/>
      <c r="I393" s="359"/>
      <c r="J393" s="359"/>
      <c r="K393" s="360"/>
    </row>
    <row r="394" spans="1:11">
      <c r="A394" s="305"/>
      <c r="B394" s="305"/>
      <c r="C394" s="305"/>
      <c r="D394" s="305"/>
      <c r="F394" s="361"/>
      <c r="G394" s="362"/>
      <c r="H394" s="362"/>
      <c r="I394" s="362"/>
      <c r="J394" s="362"/>
      <c r="K394" s="363"/>
    </row>
    <row r="395" spans="1:11">
      <c r="A395" s="305"/>
      <c r="B395" s="305"/>
      <c r="C395" s="305"/>
      <c r="D395" s="305"/>
      <c r="F395" s="361"/>
      <c r="G395" s="362"/>
      <c r="H395" s="362"/>
      <c r="I395" s="362"/>
      <c r="J395" s="362"/>
      <c r="K395" s="363"/>
    </row>
    <row r="396" spans="1:11">
      <c r="A396" s="305"/>
      <c r="B396" s="305"/>
      <c r="C396" s="305"/>
      <c r="D396" s="305"/>
      <c r="F396" s="361"/>
      <c r="G396" s="362"/>
      <c r="H396" s="362"/>
      <c r="I396" s="362"/>
      <c r="J396" s="362"/>
      <c r="K396" s="363"/>
    </row>
    <row r="397" spans="1:11">
      <c r="A397" s="305"/>
      <c r="B397" s="305"/>
      <c r="C397" s="305"/>
      <c r="D397" s="305"/>
      <c r="F397" s="361"/>
      <c r="G397" s="362"/>
      <c r="H397" s="362"/>
      <c r="I397" s="362"/>
      <c r="J397" s="362"/>
      <c r="K397" s="363"/>
    </row>
    <row r="398" spans="1:11">
      <c r="A398" s="305"/>
      <c r="B398" s="305"/>
      <c r="C398" s="305"/>
      <c r="D398" s="305"/>
      <c r="F398" s="361"/>
      <c r="G398" s="362"/>
      <c r="H398" s="362"/>
      <c r="I398" s="362"/>
      <c r="J398" s="362"/>
      <c r="K398" s="363"/>
    </row>
    <row r="399" spans="1:11">
      <c r="A399" s="305"/>
      <c r="B399" s="305"/>
      <c r="C399" s="305"/>
      <c r="D399" s="305"/>
      <c r="F399" s="361"/>
      <c r="G399" s="362"/>
      <c r="H399" s="362"/>
      <c r="I399" s="362"/>
      <c r="J399" s="362"/>
      <c r="K399" s="363"/>
    </row>
    <row r="400" spans="1:11">
      <c r="A400" s="305"/>
      <c r="B400" s="305"/>
      <c r="C400" s="305"/>
      <c r="D400" s="305"/>
      <c r="F400" s="361"/>
      <c r="G400" s="362"/>
      <c r="H400" s="362"/>
      <c r="I400" s="362"/>
      <c r="J400" s="362"/>
      <c r="K400" s="363"/>
    </row>
    <row r="401" spans="1:11">
      <c r="A401" s="305"/>
      <c r="B401" s="305"/>
      <c r="C401" s="305"/>
      <c r="D401" s="305"/>
      <c r="F401" s="361"/>
      <c r="G401" s="362"/>
      <c r="H401" s="362"/>
      <c r="I401" s="362"/>
      <c r="J401" s="362"/>
      <c r="K401" s="363"/>
    </row>
    <row r="402" spans="1:11">
      <c r="A402" s="305"/>
      <c r="B402" s="305"/>
      <c r="C402" s="305"/>
      <c r="D402" s="305"/>
      <c r="F402" s="361"/>
      <c r="G402" s="362"/>
      <c r="H402" s="362"/>
      <c r="I402" s="362"/>
      <c r="J402" s="362"/>
      <c r="K402" s="363"/>
    </row>
    <row r="403" spans="1:11">
      <c r="A403" s="305"/>
      <c r="B403" s="305"/>
      <c r="C403" s="305"/>
      <c r="D403" s="305"/>
      <c r="F403" s="364"/>
      <c r="G403" s="365"/>
      <c r="H403" s="365"/>
      <c r="I403" s="365"/>
      <c r="J403" s="365"/>
      <c r="K403" s="366"/>
    </row>
    <row r="405" spans="1:11">
      <c r="A405" s="305"/>
      <c r="B405" s="305"/>
      <c r="C405" s="305"/>
      <c r="D405" s="305"/>
      <c r="F405" s="358" t="s">
        <v>741</v>
      </c>
      <c r="G405" s="370"/>
      <c r="H405" s="370"/>
      <c r="I405" s="370"/>
      <c r="J405" s="370"/>
      <c r="K405" s="371"/>
    </row>
    <row r="406" spans="1:11">
      <c r="A406" s="305"/>
      <c r="B406" s="305"/>
      <c r="C406" s="305"/>
      <c r="D406" s="305"/>
      <c r="F406" s="372"/>
      <c r="G406" s="367"/>
      <c r="H406" s="367"/>
      <c r="I406" s="367"/>
      <c r="J406" s="367"/>
      <c r="K406" s="373"/>
    </row>
    <row r="407" spans="1:11">
      <c r="A407" s="305"/>
      <c r="B407" s="305"/>
      <c r="C407" s="305"/>
      <c r="D407" s="305"/>
      <c r="F407" s="372"/>
      <c r="G407" s="367"/>
      <c r="H407" s="367"/>
      <c r="I407" s="367"/>
      <c r="J407" s="367"/>
      <c r="K407" s="373"/>
    </row>
    <row r="408" spans="1:11">
      <c r="A408" s="305"/>
      <c r="B408" s="305"/>
      <c r="C408" s="305"/>
      <c r="D408" s="305"/>
      <c r="F408" s="372"/>
      <c r="G408" s="367"/>
      <c r="H408" s="367"/>
      <c r="I408" s="367"/>
      <c r="J408" s="367"/>
      <c r="K408" s="373"/>
    </row>
    <row r="409" spans="1:11">
      <c r="A409" s="305"/>
      <c r="B409" s="305"/>
      <c r="C409" s="305"/>
      <c r="D409" s="305"/>
      <c r="F409" s="372"/>
      <c r="G409" s="367"/>
      <c r="H409" s="367"/>
      <c r="I409" s="367"/>
      <c r="J409" s="367"/>
      <c r="K409" s="373"/>
    </row>
    <row r="410" spans="1:11">
      <c r="A410" s="305"/>
      <c r="B410" s="305"/>
      <c r="C410" s="305"/>
      <c r="D410" s="305"/>
      <c r="F410" s="372"/>
      <c r="G410" s="367"/>
      <c r="H410" s="367"/>
      <c r="I410" s="367"/>
      <c r="J410" s="367"/>
      <c r="K410" s="373"/>
    </row>
    <row r="411" spans="1:11">
      <c r="A411" s="305"/>
      <c r="B411" s="305"/>
      <c r="C411" s="305"/>
      <c r="D411" s="305"/>
      <c r="F411" s="372"/>
      <c r="G411" s="367"/>
      <c r="H411" s="367"/>
      <c r="I411" s="367"/>
      <c r="J411" s="367"/>
      <c r="K411" s="373"/>
    </row>
    <row r="412" spans="1:11">
      <c r="A412" s="305"/>
      <c r="B412" s="305"/>
      <c r="C412" s="305"/>
      <c r="D412" s="305"/>
      <c r="F412" s="372"/>
      <c r="G412" s="367"/>
      <c r="H412" s="367"/>
      <c r="I412" s="367"/>
      <c r="J412" s="367"/>
      <c r="K412" s="373"/>
    </row>
    <row r="413" spans="1:11">
      <c r="A413" s="305"/>
      <c r="B413" s="305"/>
      <c r="C413" s="305"/>
      <c r="D413" s="305"/>
      <c r="F413" s="372"/>
      <c r="G413" s="367"/>
      <c r="H413" s="367"/>
      <c r="I413" s="367"/>
      <c r="J413" s="367"/>
      <c r="K413" s="373"/>
    </row>
    <row r="414" spans="1:11">
      <c r="A414" s="305"/>
      <c r="B414" s="305"/>
      <c r="C414" s="305"/>
      <c r="D414" s="305"/>
      <c r="F414" s="372"/>
      <c r="G414" s="367"/>
      <c r="H414" s="367"/>
      <c r="I414" s="367"/>
      <c r="J414" s="367"/>
      <c r="K414" s="373"/>
    </row>
    <row r="415" spans="1:11">
      <c r="A415" s="305"/>
      <c r="B415" s="305"/>
      <c r="C415" s="305"/>
      <c r="D415" s="305"/>
      <c r="F415" s="374"/>
      <c r="G415" s="375"/>
      <c r="H415" s="375"/>
      <c r="I415" s="375"/>
      <c r="J415" s="375"/>
      <c r="K415" s="376"/>
    </row>
    <row r="418" spans="1:11">
      <c r="A418" s="368" t="s">
        <v>553</v>
      </c>
      <c r="B418" s="368"/>
      <c r="C418" s="368"/>
      <c r="D418" s="368"/>
      <c r="E418" s="368"/>
      <c r="F418" s="368"/>
      <c r="G418" s="368"/>
      <c r="H418" s="368"/>
      <c r="I418" s="368"/>
      <c r="J418" s="368"/>
      <c r="K418" s="368"/>
    </row>
    <row r="419" spans="1:11">
      <c r="A419" s="368"/>
      <c r="B419" s="368"/>
      <c r="C419" s="368"/>
      <c r="D419" s="368"/>
      <c r="E419" s="368"/>
      <c r="F419" s="368"/>
      <c r="G419" s="368"/>
      <c r="H419" s="368"/>
      <c r="I419" s="368"/>
      <c r="J419" s="368"/>
      <c r="K419" s="368"/>
    </row>
    <row r="420" spans="1:11">
      <c r="A420" s="208"/>
      <c r="B420" s="208"/>
      <c r="C420" s="208"/>
      <c r="D420" s="208"/>
      <c r="E420" s="208"/>
      <c r="F420" s="208"/>
      <c r="G420" s="208"/>
      <c r="H420" s="208"/>
      <c r="I420" s="208"/>
      <c r="J420" s="208"/>
      <c r="K420" s="208"/>
    </row>
    <row r="421" spans="1:11">
      <c r="A421" s="206"/>
      <c r="B421" s="206"/>
      <c r="C421" s="206"/>
      <c r="D421" s="206"/>
      <c r="E421" s="206"/>
      <c r="F421" s="206"/>
      <c r="G421" s="206"/>
      <c r="H421" s="206"/>
      <c r="I421" s="206"/>
      <c r="J421" s="206"/>
      <c r="K421" s="206"/>
    </row>
    <row r="422" spans="1:11" ht="13.2" customHeight="1">
      <c r="A422" s="206"/>
      <c r="B422" s="326" t="s">
        <v>374</v>
      </c>
      <c r="C422" s="326"/>
      <c r="D422" s="326"/>
      <c r="E422" s="326"/>
      <c r="F422" s="326"/>
      <c r="G422" s="326"/>
      <c r="H422" s="326"/>
      <c r="I422" s="326"/>
      <c r="J422" s="326"/>
      <c r="K422" s="206"/>
    </row>
    <row r="423" spans="1:11" ht="13.2" customHeight="1">
      <c r="A423" s="206"/>
      <c r="B423" s="326"/>
      <c r="C423" s="326"/>
      <c r="D423" s="326"/>
      <c r="E423" s="326"/>
      <c r="F423" s="326"/>
      <c r="G423" s="326"/>
      <c r="H423" s="326"/>
      <c r="I423" s="326"/>
      <c r="J423" s="326"/>
      <c r="K423" s="206"/>
    </row>
    <row r="424" spans="1:11" ht="13.2" customHeight="1">
      <c r="A424" s="206"/>
      <c r="B424" s="326"/>
      <c r="C424" s="326"/>
      <c r="D424" s="326"/>
      <c r="E424" s="326"/>
      <c r="F424" s="326"/>
      <c r="G424" s="326"/>
      <c r="H424" s="326"/>
      <c r="I424" s="326"/>
      <c r="J424" s="326"/>
      <c r="K424" s="206"/>
    </row>
    <row r="425" spans="1:11">
      <c r="A425" s="206"/>
      <c r="B425" s="206"/>
      <c r="C425" s="206"/>
      <c r="D425" s="206"/>
      <c r="E425" s="206"/>
      <c r="F425" s="206"/>
      <c r="G425" s="206"/>
      <c r="H425" s="206"/>
      <c r="I425" s="206"/>
      <c r="J425" s="206"/>
      <c r="K425" s="206"/>
    </row>
    <row r="426" spans="1:11" ht="14.4">
      <c r="A426" s="206"/>
      <c r="B426" s="209" t="s">
        <v>597</v>
      </c>
      <c r="C426" s="206"/>
      <c r="D426" s="206"/>
      <c r="E426" s="206"/>
      <c r="F426" s="206"/>
      <c r="G426" s="206"/>
      <c r="H426" s="206"/>
      <c r="I426" s="206"/>
      <c r="J426" s="206"/>
      <c r="K426" s="206"/>
    </row>
    <row r="428" spans="1:11">
      <c r="B428" s="305"/>
      <c r="C428" s="305"/>
      <c r="D428" s="305"/>
      <c r="E428" s="305"/>
      <c r="F428" s="305"/>
      <c r="G428" s="305"/>
      <c r="H428" s="305"/>
      <c r="I428" s="305"/>
      <c r="J428" s="305"/>
    </row>
    <row r="429" spans="1:11">
      <c r="B429" s="305"/>
      <c r="C429" s="305"/>
      <c r="D429" s="305"/>
      <c r="E429" s="305"/>
      <c r="F429" s="305"/>
      <c r="G429" s="305"/>
      <c r="H429" s="305"/>
      <c r="I429" s="305"/>
      <c r="J429" s="305"/>
    </row>
    <row r="430" spans="1:11">
      <c r="B430" s="305"/>
      <c r="C430" s="305"/>
      <c r="D430" s="305"/>
      <c r="E430" s="305"/>
      <c r="F430" s="305"/>
      <c r="G430" s="305"/>
      <c r="H430" s="305"/>
      <c r="I430" s="305"/>
      <c r="J430" s="305"/>
    </row>
    <row r="431" spans="1:11">
      <c r="B431" s="305"/>
      <c r="C431" s="305"/>
      <c r="D431" s="305"/>
      <c r="E431" s="305"/>
      <c r="F431" s="305"/>
      <c r="G431" s="305"/>
      <c r="H431" s="305"/>
      <c r="I431" s="305"/>
      <c r="J431" s="305"/>
    </row>
    <row r="432" spans="1:11">
      <c r="B432" s="305"/>
      <c r="C432" s="305"/>
      <c r="D432" s="305"/>
      <c r="E432" s="305"/>
      <c r="F432" s="305"/>
      <c r="G432" s="305"/>
      <c r="H432" s="305"/>
      <c r="I432" s="305"/>
      <c r="J432" s="305"/>
    </row>
    <row r="433" spans="2:10">
      <c r="B433" s="305"/>
      <c r="C433" s="305"/>
      <c r="D433" s="305"/>
      <c r="E433" s="305"/>
      <c r="F433" s="305"/>
      <c r="G433" s="305"/>
      <c r="H433" s="305"/>
      <c r="I433" s="305"/>
      <c r="J433" s="305"/>
    </row>
    <row r="434" spans="2:10">
      <c r="B434" s="305"/>
      <c r="C434" s="305"/>
      <c r="D434" s="305"/>
      <c r="E434" s="305"/>
      <c r="F434" s="305"/>
      <c r="G434" s="305"/>
      <c r="H434" s="305"/>
      <c r="I434" s="305"/>
      <c r="J434" s="305"/>
    </row>
    <row r="435" spans="2:10">
      <c r="B435" s="305"/>
      <c r="C435" s="305"/>
      <c r="D435" s="305"/>
      <c r="E435" s="305"/>
      <c r="F435" s="305"/>
      <c r="G435" s="305"/>
      <c r="H435" s="305"/>
      <c r="I435" s="305"/>
      <c r="J435" s="305"/>
    </row>
    <row r="436" spans="2:10">
      <c r="B436" s="305"/>
      <c r="C436" s="305"/>
      <c r="D436" s="305"/>
      <c r="E436" s="305"/>
      <c r="F436" s="305"/>
      <c r="G436" s="305"/>
      <c r="H436" s="305"/>
      <c r="I436" s="305"/>
      <c r="J436" s="305"/>
    </row>
    <row r="437" spans="2:10">
      <c r="B437" s="305"/>
      <c r="C437" s="305"/>
      <c r="D437" s="305"/>
      <c r="E437" s="305"/>
      <c r="F437" s="305"/>
      <c r="G437" s="305"/>
      <c r="H437" s="305"/>
      <c r="I437" s="305"/>
      <c r="J437" s="305"/>
    </row>
    <row r="438" spans="2:10">
      <c r="B438" s="305"/>
      <c r="C438" s="305"/>
      <c r="D438" s="305"/>
      <c r="E438" s="305"/>
      <c r="F438" s="305"/>
      <c r="G438" s="305"/>
      <c r="H438" s="305"/>
      <c r="I438" s="305"/>
      <c r="J438" s="305"/>
    </row>
    <row r="439" spans="2:10">
      <c r="B439" s="305"/>
      <c r="C439" s="305"/>
      <c r="D439" s="305"/>
      <c r="E439" s="305"/>
      <c r="F439" s="305"/>
      <c r="G439" s="305"/>
      <c r="H439" s="305"/>
      <c r="I439" s="305"/>
      <c r="J439" s="305"/>
    </row>
    <row r="440" spans="2:10">
      <c r="B440" s="305"/>
      <c r="C440" s="305"/>
      <c r="D440" s="305"/>
      <c r="E440" s="305"/>
      <c r="F440" s="305"/>
      <c r="G440" s="305"/>
      <c r="H440" s="305"/>
      <c r="I440" s="305"/>
      <c r="J440" s="305"/>
    </row>
    <row r="441" spans="2:10">
      <c r="B441" s="305"/>
      <c r="C441" s="305"/>
      <c r="D441" s="305"/>
      <c r="E441" s="305"/>
      <c r="F441" s="305"/>
      <c r="G441" s="305"/>
      <c r="H441" s="305"/>
      <c r="I441" s="305"/>
      <c r="J441" s="305"/>
    </row>
    <row r="442" spans="2:10">
      <c r="B442" s="305"/>
      <c r="C442" s="305"/>
      <c r="D442" s="305"/>
      <c r="E442" s="305"/>
      <c r="F442" s="305"/>
      <c r="G442" s="305"/>
      <c r="H442" s="305"/>
      <c r="I442" s="305"/>
      <c r="J442" s="305"/>
    </row>
    <row r="443" spans="2:10">
      <c r="B443" s="305"/>
      <c r="C443" s="305"/>
      <c r="D443" s="305"/>
      <c r="E443" s="305"/>
      <c r="F443" s="305"/>
      <c r="G443" s="305"/>
      <c r="H443" s="305"/>
      <c r="I443" s="305"/>
      <c r="J443" s="305"/>
    </row>
    <row r="444" spans="2:10">
      <c r="B444" s="305"/>
      <c r="C444" s="305"/>
      <c r="D444" s="305"/>
      <c r="E444" s="305"/>
      <c r="F444" s="305"/>
      <c r="G444" s="305"/>
      <c r="H444" s="305"/>
      <c r="I444" s="305"/>
      <c r="J444" s="305"/>
    </row>
    <row r="445" spans="2:10">
      <c r="B445" s="305"/>
      <c r="C445" s="305"/>
      <c r="D445" s="305"/>
      <c r="E445" s="305"/>
      <c r="F445" s="305"/>
      <c r="G445" s="305"/>
      <c r="H445" s="305"/>
      <c r="I445" s="305"/>
      <c r="J445" s="305"/>
    </row>
    <row r="447" spans="2:10">
      <c r="B447" s="358" t="s">
        <v>405</v>
      </c>
      <c r="C447" s="370"/>
      <c r="D447" s="370"/>
      <c r="E447" s="370"/>
      <c r="F447" s="370"/>
      <c r="G447" s="370"/>
      <c r="H447" s="370"/>
      <c r="I447" s="370"/>
      <c r="J447" s="371"/>
    </row>
    <row r="448" spans="2:10">
      <c r="B448" s="372"/>
      <c r="C448" s="367"/>
      <c r="D448" s="367"/>
      <c r="E448" s="367"/>
      <c r="F448" s="367"/>
      <c r="G448" s="367"/>
      <c r="H448" s="367"/>
      <c r="I448" s="367"/>
      <c r="J448" s="373"/>
    </row>
    <row r="449" spans="1:11">
      <c r="B449" s="372"/>
      <c r="C449" s="367"/>
      <c r="D449" s="367"/>
      <c r="E449" s="367"/>
      <c r="F449" s="367"/>
      <c r="G449" s="367"/>
      <c r="H449" s="367"/>
      <c r="I449" s="367"/>
      <c r="J449" s="373"/>
    </row>
    <row r="450" spans="1:11">
      <c r="B450" s="372"/>
      <c r="C450" s="367"/>
      <c r="D450" s="367"/>
      <c r="E450" s="367"/>
      <c r="F450" s="367"/>
      <c r="G450" s="367"/>
      <c r="H450" s="367"/>
      <c r="I450" s="367"/>
      <c r="J450" s="373"/>
    </row>
    <row r="451" spans="1:11">
      <c r="B451" s="374"/>
      <c r="C451" s="375"/>
      <c r="D451" s="375"/>
      <c r="E451" s="375"/>
      <c r="F451" s="375"/>
      <c r="G451" s="375"/>
      <c r="H451" s="375"/>
      <c r="I451" s="375"/>
      <c r="J451" s="376"/>
    </row>
    <row r="453" spans="1:11">
      <c r="A453" s="305"/>
      <c r="B453" s="305"/>
      <c r="C453" s="305"/>
      <c r="D453" s="305"/>
      <c r="E453" s="305"/>
      <c r="G453" s="305"/>
      <c r="H453" s="305"/>
      <c r="I453" s="305"/>
      <c r="J453" s="305"/>
      <c r="K453" s="305"/>
    </row>
    <row r="454" spans="1:11">
      <c r="A454" s="305"/>
      <c r="B454" s="305"/>
      <c r="C454" s="305"/>
      <c r="D454" s="305"/>
      <c r="E454" s="305"/>
      <c r="G454" s="305"/>
      <c r="H454" s="305"/>
      <c r="I454" s="305"/>
      <c r="J454" s="305"/>
      <c r="K454" s="305"/>
    </row>
    <row r="455" spans="1:11">
      <c r="A455" s="305"/>
      <c r="B455" s="305"/>
      <c r="C455" s="305"/>
      <c r="D455" s="305"/>
      <c r="E455" s="305"/>
      <c r="G455" s="305"/>
      <c r="H455" s="305"/>
      <c r="I455" s="305"/>
      <c r="J455" s="305"/>
      <c r="K455" s="305"/>
    </row>
    <row r="456" spans="1:11">
      <c r="A456" s="305"/>
      <c r="B456" s="305"/>
      <c r="C456" s="305"/>
      <c r="D456" s="305"/>
      <c r="E456" s="305"/>
      <c r="G456" s="305"/>
      <c r="H456" s="305"/>
      <c r="I456" s="305"/>
      <c r="J456" s="305"/>
      <c r="K456" s="305"/>
    </row>
    <row r="457" spans="1:11">
      <c r="A457" s="305"/>
      <c r="B457" s="305"/>
      <c r="C457" s="305"/>
      <c r="D457" s="305"/>
      <c r="E457" s="305"/>
      <c r="G457" s="305"/>
      <c r="H457" s="305"/>
      <c r="I457" s="305"/>
      <c r="J457" s="305"/>
      <c r="K457" s="305"/>
    </row>
    <row r="458" spans="1:11">
      <c r="A458" s="305"/>
      <c r="B458" s="305"/>
      <c r="C458" s="305"/>
      <c r="D458" s="305"/>
      <c r="E458" s="305"/>
      <c r="G458" s="305"/>
      <c r="H458" s="305"/>
      <c r="I458" s="305"/>
      <c r="J458" s="305"/>
      <c r="K458" s="305"/>
    </row>
    <row r="459" spans="1:11">
      <c r="A459" s="305"/>
      <c r="B459" s="305"/>
      <c r="C459" s="305"/>
      <c r="D459" s="305"/>
      <c r="E459" s="305"/>
      <c r="G459" s="305"/>
      <c r="H459" s="305"/>
      <c r="I459" s="305"/>
      <c r="J459" s="305"/>
      <c r="K459" s="305"/>
    </row>
    <row r="460" spans="1:11">
      <c r="A460" s="305"/>
      <c r="B460" s="305"/>
      <c r="C460" s="305"/>
      <c r="D460" s="305"/>
      <c r="E460" s="305"/>
      <c r="G460" s="305"/>
      <c r="H460" s="305"/>
      <c r="I460" s="305"/>
      <c r="J460" s="305"/>
      <c r="K460" s="305"/>
    </row>
    <row r="461" spans="1:11">
      <c r="A461" s="305"/>
      <c r="B461" s="305"/>
      <c r="C461" s="305"/>
      <c r="D461" s="305"/>
      <c r="E461" s="305"/>
      <c r="G461" s="305"/>
      <c r="H461" s="305"/>
      <c r="I461" s="305"/>
      <c r="J461" s="305"/>
      <c r="K461" s="305"/>
    </row>
    <row r="462" spans="1:11">
      <c r="A462" s="305"/>
      <c r="B462" s="305"/>
      <c r="C462" s="305"/>
      <c r="D462" s="305"/>
      <c r="E462" s="305"/>
      <c r="G462" s="305"/>
      <c r="H462" s="305"/>
      <c r="I462" s="305"/>
      <c r="J462" s="305"/>
      <c r="K462" s="305"/>
    </row>
    <row r="463" spans="1:11">
      <c r="A463" s="305"/>
      <c r="B463" s="305"/>
      <c r="C463" s="305"/>
      <c r="D463" s="305"/>
      <c r="E463" s="305"/>
      <c r="G463" s="305"/>
      <c r="H463" s="305"/>
      <c r="I463" s="305"/>
      <c r="J463" s="305"/>
      <c r="K463" s="305"/>
    </row>
    <row r="465" spans="1:11">
      <c r="A465" s="305" t="s">
        <v>429</v>
      </c>
      <c r="B465" s="305"/>
      <c r="C465" s="305"/>
      <c r="D465" s="305"/>
      <c r="E465" s="305"/>
      <c r="G465" s="305" t="s">
        <v>598</v>
      </c>
      <c r="H465" s="305"/>
      <c r="I465" s="305"/>
      <c r="J465" s="305"/>
      <c r="K465" s="305"/>
    </row>
    <row r="466" spans="1:11">
      <c r="A466" s="305"/>
      <c r="B466" s="305"/>
      <c r="C466" s="305"/>
      <c r="D466" s="305"/>
      <c r="E466" s="305"/>
      <c r="G466" s="305"/>
      <c r="H466" s="305"/>
      <c r="I466" s="305"/>
      <c r="J466" s="305"/>
      <c r="K466" s="305"/>
    </row>
    <row r="467" spans="1:11">
      <c r="A467" s="305"/>
      <c r="B467" s="305"/>
      <c r="C467" s="305"/>
      <c r="D467" s="305"/>
      <c r="E467" s="305"/>
      <c r="G467" s="305"/>
      <c r="H467" s="305"/>
      <c r="I467" s="305"/>
      <c r="J467" s="305"/>
      <c r="K467" s="305"/>
    </row>
    <row r="468" spans="1:11">
      <c r="A468" s="305"/>
      <c r="B468" s="305"/>
      <c r="C468" s="305"/>
      <c r="D468" s="305"/>
      <c r="E468" s="305"/>
      <c r="G468" s="305"/>
      <c r="H468" s="305"/>
      <c r="I468" s="305"/>
      <c r="J468" s="305"/>
      <c r="K468" s="305"/>
    </row>
    <row r="469" spans="1:11">
      <c r="A469" s="305"/>
      <c r="B469" s="305"/>
      <c r="C469" s="305"/>
      <c r="D469" s="305"/>
      <c r="E469" s="305"/>
      <c r="G469" s="305"/>
      <c r="H469" s="305"/>
      <c r="I469" s="305"/>
      <c r="J469" s="305"/>
      <c r="K469" s="305"/>
    </row>
    <row r="470" spans="1:11">
      <c r="A470" s="305"/>
      <c r="B470" s="305"/>
      <c r="C470" s="305"/>
      <c r="D470" s="305"/>
      <c r="E470" s="305"/>
      <c r="G470" s="305"/>
      <c r="H470" s="305"/>
      <c r="I470" s="305"/>
      <c r="J470" s="305"/>
      <c r="K470" s="305"/>
    </row>
    <row r="471" spans="1:11">
      <c r="A471" s="305"/>
      <c r="B471" s="305"/>
      <c r="C471" s="305"/>
      <c r="D471" s="305"/>
      <c r="E471" s="305"/>
      <c r="G471" s="305"/>
      <c r="H471" s="305"/>
      <c r="I471" s="305"/>
      <c r="J471" s="305"/>
      <c r="K471" s="305"/>
    </row>
    <row r="472" spans="1:11">
      <c r="A472" s="305"/>
      <c r="B472" s="305"/>
      <c r="C472" s="305"/>
      <c r="D472" s="305"/>
      <c r="E472" s="305"/>
      <c r="G472" s="305"/>
      <c r="H472" s="305"/>
      <c r="I472" s="305"/>
      <c r="J472" s="305"/>
      <c r="K472" s="305"/>
    </row>
    <row r="473" spans="1:11">
      <c r="A473" s="305"/>
      <c r="B473" s="305"/>
      <c r="C473" s="305"/>
      <c r="D473" s="305"/>
      <c r="E473" s="305"/>
      <c r="G473" s="305"/>
      <c r="H473" s="305"/>
      <c r="I473" s="305"/>
      <c r="J473" s="305"/>
      <c r="K473" s="305"/>
    </row>
    <row r="474" spans="1:11">
      <c r="A474" s="305"/>
      <c r="B474" s="305"/>
      <c r="C474" s="305"/>
      <c r="D474" s="305"/>
      <c r="E474" s="305"/>
      <c r="G474" s="305"/>
      <c r="H474" s="305"/>
      <c r="I474" s="305"/>
      <c r="J474" s="305"/>
      <c r="K474" s="305"/>
    </row>
    <row r="475" spans="1:11">
      <c r="A475" s="305"/>
      <c r="B475" s="305"/>
      <c r="C475" s="305"/>
      <c r="D475" s="305"/>
      <c r="E475" s="305"/>
      <c r="G475" s="305"/>
      <c r="H475" s="305"/>
      <c r="I475" s="305"/>
      <c r="J475" s="305"/>
      <c r="K475" s="305"/>
    </row>
  </sheetData>
  <mergeCells count="156">
    <mergeCell ref="H58:H59"/>
    <mergeCell ref="I58:I59"/>
    <mergeCell ref="J58:J59"/>
    <mergeCell ref="G282:K283"/>
    <mergeCell ref="A282:E283"/>
    <mergeCell ref="A222:E223"/>
    <mergeCell ref="G222:K223"/>
    <mergeCell ref="A241:K242"/>
    <mergeCell ref="B245:J247"/>
    <mergeCell ref="A251:E264"/>
    <mergeCell ref="A181:K182"/>
    <mergeCell ref="A121:K122"/>
    <mergeCell ref="A162:E163"/>
    <mergeCell ref="G162:K163"/>
    <mergeCell ref="A205:E206"/>
    <mergeCell ref="G205:K206"/>
    <mergeCell ref="G208:K221"/>
    <mergeCell ref="G260:K260"/>
    <mergeCell ref="G261:K261"/>
    <mergeCell ref="G262:K262"/>
    <mergeCell ref="G263:K263"/>
    <mergeCell ref="A148:E161"/>
    <mergeCell ref="G148:K161"/>
    <mergeCell ref="A71:E84"/>
    <mergeCell ref="A85:E86"/>
    <mergeCell ref="A88:E101"/>
    <mergeCell ref="G88:K101"/>
    <mergeCell ref="A102:E103"/>
    <mergeCell ref="G102:K103"/>
    <mergeCell ref="G71:K84"/>
    <mergeCell ref="G131:K144"/>
    <mergeCell ref="B105:J118"/>
    <mergeCell ref="B125:J127"/>
    <mergeCell ref="A131:E144"/>
    <mergeCell ref="A145:E146"/>
    <mergeCell ref="A300:K301"/>
    <mergeCell ref="B304:J306"/>
    <mergeCell ref="K46:K47"/>
    <mergeCell ref="A1:K3"/>
    <mergeCell ref="D4:F5"/>
    <mergeCell ref="G4:I5"/>
    <mergeCell ref="K44:K45"/>
    <mergeCell ref="A8:B9"/>
    <mergeCell ref="A10:B11"/>
    <mergeCell ref="A12:B13"/>
    <mergeCell ref="C8:K9"/>
    <mergeCell ref="C10:K11"/>
    <mergeCell ref="C12:K13"/>
    <mergeCell ref="H16:K17"/>
    <mergeCell ref="H18:H19"/>
    <mergeCell ref="I18:K19"/>
    <mergeCell ref="A15:D15"/>
    <mergeCell ref="I36:I37"/>
    <mergeCell ref="J36:J37"/>
    <mergeCell ref="K36:K37"/>
    <mergeCell ref="G264:K264"/>
    <mergeCell ref="B164:H165"/>
    <mergeCell ref="B224:I225"/>
    <mergeCell ref="A61:K62"/>
    <mergeCell ref="H54:H55"/>
    <mergeCell ref="I54:I55"/>
    <mergeCell ref="J54:J55"/>
    <mergeCell ref="K54:K55"/>
    <mergeCell ref="J42:J43"/>
    <mergeCell ref="K42:K43"/>
    <mergeCell ref="H44:H45"/>
    <mergeCell ref="I44:I45"/>
    <mergeCell ref="H48:H49"/>
    <mergeCell ref="I48:I49"/>
    <mergeCell ref="J48:J49"/>
    <mergeCell ref="K48:K49"/>
    <mergeCell ref="J44:J45"/>
    <mergeCell ref="H46:H47"/>
    <mergeCell ref="I46:I47"/>
    <mergeCell ref="J46:J47"/>
    <mergeCell ref="H50:H51"/>
    <mergeCell ref="I50:I51"/>
    <mergeCell ref="J50:J51"/>
    <mergeCell ref="K58:K59"/>
    <mergeCell ref="H56:H57"/>
    <mergeCell ref="I56:I57"/>
    <mergeCell ref="K56:K57"/>
    <mergeCell ref="H52:H53"/>
    <mergeCell ref="I52:I53"/>
    <mergeCell ref="J52:J53"/>
    <mergeCell ref="K52:K53"/>
    <mergeCell ref="H38:H39"/>
    <mergeCell ref="I38:I39"/>
    <mergeCell ref="J38:J39"/>
    <mergeCell ref="K38:K39"/>
    <mergeCell ref="K40:K41"/>
    <mergeCell ref="H42:H43"/>
    <mergeCell ref="I42:I43"/>
    <mergeCell ref="I40:I41"/>
    <mergeCell ref="J40:J41"/>
    <mergeCell ref="G465:K475"/>
    <mergeCell ref="A465:E475"/>
    <mergeCell ref="G453:K463"/>
    <mergeCell ref="A453:E463"/>
    <mergeCell ref="A359:K360"/>
    <mergeCell ref="F334:K344"/>
    <mergeCell ref="A334:D344"/>
    <mergeCell ref="B428:J445"/>
    <mergeCell ref="B447:J451"/>
    <mergeCell ref="A418:K419"/>
    <mergeCell ref="B422:J424"/>
    <mergeCell ref="B363:J365"/>
    <mergeCell ref="A369:D379"/>
    <mergeCell ref="F369:K379"/>
    <mergeCell ref="A381:D391"/>
    <mergeCell ref="F381:K391"/>
    <mergeCell ref="A393:D403"/>
    <mergeCell ref="A405:D415"/>
    <mergeCell ref="F405:K415"/>
    <mergeCell ref="F393:K403"/>
    <mergeCell ref="F346:K356"/>
    <mergeCell ref="F322:K332"/>
    <mergeCell ref="A322:D332"/>
    <mergeCell ref="B174:J175"/>
    <mergeCell ref="B176:J177"/>
    <mergeCell ref="B178:J179"/>
    <mergeCell ref="B234:J235"/>
    <mergeCell ref="B236:J237"/>
    <mergeCell ref="B238:J239"/>
    <mergeCell ref="B185:J187"/>
    <mergeCell ref="A191:E204"/>
    <mergeCell ref="A310:D320"/>
    <mergeCell ref="F310:K320"/>
    <mergeCell ref="G191:K204"/>
    <mergeCell ref="A208:E221"/>
    <mergeCell ref="B284:K294"/>
    <mergeCell ref="G258:K259"/>
    <mergeCell ref="H36:H37"/>
    <mergeCell ref="B65:J67"/>
    <mergeCell ref="A18:F35"/>
    <mergeCell ref="A40:F57"/>
    <mergeCell ref="H32:H33"/>
    <mergeCell ref="I32:I33"/>
    <mergeCell ref="J32:J33"/>
    <mergeCell ref="K32:K33"/>
    <mergeCell ref="H34:H35"/>
    <mergeCell ref="I34:I35"/>
    <mergeCell ref="H26:H27"/>
    <mergeCell ref="H20:H21"/>
    <mergeCell ref="I20:K21"/>
    <mergeCell ref="H22:H23"/>
    <mergeCell ref="I22:K23"/>
    <mergeCell ref="H24:H25"/>
    <mergeCell ref="I24:K25"/>
    <mergeCell ref="J34:J35"/>
    <mergeCell ref="K34:K35"/>
    <mergeCell ref="H30:K31"/>
    <mergeCell ref="J26:J27"/>
    <mergeCell ref="J56:J57"/>
    <mergeCell ref="H40:H41"/>
    <mergeCell ref="K50:K51"/>
  </mergeCells>
  <phoneticPr fontId="3"/>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C55"/>
  <sheetViews>
    <sheetView view="pageLayout" zoomScaleNormal="100" workbookViewId="0">
      <selection activeCell="J2" sqref="J2"/>
    </sheetView>
  </sheetViews>
  <sheetFormatPr defaultColWidth="9" defaultRowHeight="13.2"/>
  <cols>
    <col min="1" max="1" width="10.21875" customWidth="1"/>
    <col min="9" max="9" width="10.21875" customWidth="1"/>
  </cols>
  <sheetData>
    <row r="1" spans="1:29" ht="21">
      <c r="J1" s="161"/>
      <c r="K1" s="162" t="s">
        <v>208</v>
      </c>
      <c r="L1" s="163"/>
      <c r="M1" s="163"/>
      <c r="N1" s="163"/>
      <c r="O1" s="163"/>
      <c r="P1" s="163"/>
      <c r="Q1" s="163"/>
      <c r="R1" s="163"/>
      <c r="T1" s="164" t="s">
        <v>599</v>
      </c>
      <c r="U1" s="164"/>
      <c r="V1" s="164"/>
      <c r="W1" s="164"/>
      <c r="X1" s="164"/>
      <c r="Y1" s="164"/>
      <c r="Z1" s="164"/>
      <c r="AA1" s="164"/>
      <c r="AB1" s="164"/>
      <c r="AC1" s="164"/>
    </row>
    <row r="2" spans="1:29" ht="16.2">
      <c r="C2" s="409" t="s">
        <v>209</v>
      </c>
      <c r="D2" s="409"/>
      <c r="E2" s="409"/>
      <c r="F2" s="409"/>
      <c r="G2" s="409"/>
      <c r="J2" s="163"/>
      <c r="K2" s="163"/>
      <c r="L2" s="163"/>
      <c r="M2" s="163"/>
      <c r="N2" s="163"/>
      <c r="O2" s="163"/>
      <c r="P2" s="163"/>
      <c r="Q2" s="163"/>
      <c r="R2" s="163"/>
      <c r="U2" s="292" t="s">
        <v>554</v>
      </c>
      <c r="V2" s="292"/>
      <c r="W2" s="292"/>
      <c r="X2" s="292"/>
      <c r="Y2" s="292"/>
      <c r="Z2" s="292"/>
      <c r="AA2" s="292"/>
      <c r="AB2" s="292"/>
      <c r="AC2" s="292"/>
    </row>
    <row r="3" spans="1:29" ht="16.2">
      <c r="C3" s="409"/>
      <c r="D3" s="409"/>
      <c r="E3" s="409"/>
      <c r="F3" s="409"/>
      <c r="G3" s="409"/>
      <c r="J3" s="164" t="s">
        <v>654</v>
      </c>
      <c r="K3" s="164" t="s">
        <v>655</v>
      </c>
      <c r="L3" s="164"/>
      <c r="M3" s="164"/>
      <c r="N3" s="164"/>
      <c r="O3" s="164"/>
      <c r="P3" s="164"/>
      <c r="Q3" s="164"/>
      <c r="R3" s="164"/>
      <c r="T3" s="164" t="s">
        <v>601</v>
      </c>
      <c r="U3" s="164"/>
      <c r="V3" s="164"/>
      <c r="W3" s="164"/>
      <c r="X3" s="164"/>
      <c r="Y3" s="164"/>
      <c r="Z3" s="164"/>
      <c r="AA3" s="164"/>
      <c r="AB3" s="164"/>
      <c r="AC3" s="164"/>
    </row>
    <row r="4" spans="1:29" ht="16.2">
      <c r="J4" s="163"/>
      <c r="K4" s="163"/>
      <c r="L4" s="163"/>
      <c r="M4" s="163"/>
      <c r="N4" s="163"/>
      <c r="O4" s="163"/>
      <c r="P4" s="163"/>
      <c r="Q4" s="163"/>
      <c r="R4" s="163"/>
      <c r="T4" s="164" t="s">
        <v>600</v>
      </c>
      <c r="U4" s="164"/>
      <c r="V4" s="164"/>
      <c r="W4" s="164"/>
      <c r="X4" s="164"/>
      <c r="Y4" s="164"/>
      <c r="Z4" s="164"/>
      <c r="AA4" s="164"/>
      <c r="AB4" s="164"/>
      <c r="AC4" s="164"/>
    </row>
    <row r="5" spans="1:29" ht="16.2">
      <c r="J5" s="164" t="s">
        <v>210</v>
      </c>
      <c r="K5" s="164"/>
      <c r="L5" s="164"/>
      <c r="M5" s="164"/>
      <c r="N5" s="164"/>
      <c r="O5" s="164"/>
      <c r="P5" s="164"/>
      <c r="Q5" s="164"/>
      <c r="R5" s="164"/>
      <c r="T5" s="164" t="s">
        <v>352</v>
      </c>
      <c r="U5" s="164"/>
      <c r="V5" s="164"/>
      <c r="W5" s="164"/>
      <c r="X5" s="164"/>
      <c r="Y5" s="164"/>
      <c r="Z5" s="164"/>
      <c r="AA5" s="164"/>
      <c r="AB5" s="164"/>
      <c r="AC5" s="164"/>
    </row>
    <row r="6" spans="1:29" ht="16.2">
      <c r="A6" s="165" t="s">
        <v>211</v>
      </c>
      <c r="B6" s="166"/>
      <c r="C6" s="166"/>
      <c r="D6" s="166"/>
      <c r="E6" s="166"/>
      <c r="F6" s="166"/>
      <c r="G6" s="166"/>
      <c r="H6" s="166"/>
      <c r="I6" s="166"/>
      <c r="J6" s="163"/>
      <c r="K6" s="163"/>
      <c r="L6" s="163"/>
      <c r="M6" s="163"/>
      <c r="N6" s="163"/>
      <c r="O6" s="163"/>
      <c r="P6" s="163"/>
      <c r="Q6" s="163"/>
      <c r="R6" s="163"/>
    </row>
    <row r="7" spans="1:29" ht="16.2">
      <c r="A7" s="166"/>
      <c r="B7" s="166"/>
      <c r="C7" s="166"/>
      <c r="D7" s="166"/>
      <c r="E7" s="166"/>
      <c r="F7" s="166"/>
      <c r="G7" s="166"/>
      <c r="H7" s="166"/>
      <c r="I7" s="166"/>
      <c r="J7" s="164" t="s">
        <v>212</v>
      </c>
      <c r="K7" s="167"/>
      <c r="L7" s="167"/>
      <c r="M7" s="167"/>
      <c r="N7" s="167"/>
      <c r="O7" s="167"/>
      <c r="P7" s="167"/>
      <c r="Q7" s="167"/>
      <c r="R7" s="167"/>
      <c r="T7" s="164" t="s">
        <v>603</v>
      </c>
      <c r="U7" s="164"/>
      <c r="V7" s="164"/>
      <c r="W7" s="164"/>
      <c r="X7" s="164"/>
      <c r="Y7" s="164"/>
      <c r="Z7" s="164"/>
      <c r="AA7" s="164"/>
      <c r="AB7" s="164"/>
      <c r="AC7" s="164"/>
    </row>
    <row r="8" spans="1:29" ht="16.2">
      <c r="A8" s="166" t="s">
        <v>213</v>
      </c>
      <c r="B8" s="166"/>
      <c r="C8" s="166"/>
      <c r="D8" s="166"/>
      <c r="E8" s="166"/>
      <c r="F8" s="166"/>
      <c r="G8" s="166"/>
      <c r="H8" s="166"/>
      <c r="I8" s="166"/>
      <c r="J8" s="164" t="s">
        <v>214</v>
      </c>
      <c r="K8" s="167"/>
      <c r="L8" s="167"/>
      <c r="M8" s="167"/>
      <c r="N8" s="167"/>
      <c r="O8" s="167"/>
      <c r="P8" s="167"/>
      <c r="Q8" s="167"/>
      <c r="R8" s="167"/>
      <c r="T8" s="164" t="s">
        <v>602</v>
      </c>
      <c r="U8" s="164"/>
      <c r="V8" s="164"/>
      <c r="W8" s="164"/>
      <c r="X8" s="164"/>
      <c r="Y8" s="164"/>
      <c r="Z8" s="164"/>
      <c r="AA8" s="164"/>
      <c r="AB8" s="164"/>
      <c r="AC8" s="164"/>
    </row>
    <row r="9" spans="1:29" ht="16.2">
      <c r="A9" s="166"/>
      <c r="B9" s="166"/>
      <c r="C9" s="166"/>
      <c r="D9" s="166"/>
      <c r="E9" s="166"/>
      <c r="F9" s="166"/>
      <c r="G9" s="166"/>
      <c r="H9" s="166"/>
      <c r="I9" s="166"/>
      <c r="J9" s="163"/>
      <c r="K9" s="163"/>
      <c r="L9" s="163"/>
      <c r="M9" s="163"/>
      <c r="N9" s="163"/>
      <c r="O9" s="163"/>
      <c r="P9" s="163"/>
      <c r="Q9" s="163"/>
      <c r="R9" s="163"/>
      <c r="T9" s="164"/>
      <c r="U9" s="164"/>
      <c r="V9" s="164"/>
      <c r="W9" s="164"/>
      <c r="X9" s="164"/>
      <c r="Y9" s="164"/>
      <c r="Z9" s="164"/>
      <c r="AA9" s="164"/>
      <c r="AB9" s="164"/>
      <c r="AC9" s="164"/>
    </row>
    <row r="10" spans="1:29" ht="16.2">
      <c r="A10" s="166" t="s">
        <v>215</v>
      </c>
      <c r="B10" s="166"/>
      <c r="C10" s="166"/>
      <c r="D10" s="166"/>
      <c r="E10" s="166"/>
      <c r="F10" s="166"/>
      <c r="G10" s="166"/>
      <c r="H10" s="166"/>
      <c r="I10" s="166"/>
      <c r="J10" s="164" t="s">
        <v>216</v>
      </c>
      <c r="K10" s="164"/>
      <c r="L10" s="164"/>
      <c r="M10" s="164"/>
      <c r="N10" s="164"/>
      <c r="O10" s="164"/>
      <c r="P10" s="164"/>
      <c r="Q10" s="164"/>
      <c r="R10" s="164"/>
    </row>
    <row r="11" spans="1:29" ht="16.2">
      <c r="A11" s="166"/>
      <c r="B11" s="166"/>
      <c r="C11" s="166"/>
      <c r="D11" s="166"/>
      <c r="E11" s="166"/>
      <c r="F11" s="166"/>
      <c r="G11" s="166"/>
      <c r="H11" s="166"/>
      <c r="I11" s="166"/>
      <c r="J11" s="164" t="s">
        <v>217</v>
      </c>
      <c r="K11" s="164"/>
      <c r="L11" s="164"/>
      <c r="M11" s="164"/>
      <c r="N11" s="164"/>
      <c r="O11" s="164"/>
      <c r="P11" s="164"/>
      <c r="Q11" s="164"/>
      <c r="R11" s="164"/>
      <c r="T11" s="164" t="s">
        <v>604</v>
      </c>
      <c r="U11" s="164"/>
      <c r="V11" s="164"/>
      <c r="W11" s="164"/>
      <c r="X11" s="164"/>
      <c r="Y11" s="164"/>
      <c r="Z11" s="164"/>
      <c r="AA11" s="164"/>
      <c r="AB11" s="164"/>
      <c r="AC11" s="164"/>
    </row>
    <row r="12" spans="1:29" ht="16.2">
      <c r="A12" s="166" t="s">
        <v>218</v>
      </c>
      <c r="B12" s="166"/>
      <c r="C12" s="166"/>
      <c r="D12" s="166"/>
      <c r="E12" s="166"/>
      <c r="F12" s="166"/>
      <c r="G12" s="166"/>
      <c r="H12" s="166"/>
      <c r="I12" s="166"/>
      <c r="J12" s="163"/>
      <c r="K12" s="163"/>
      <c r="L12" s="163"/>
      <c r="M12" s="163"/>
      <c r="N12" s="163"/>
      <c r="O12" s="163"/>
      <c r="P12" s="163"/>
      <c r="Q12" s="163"/>
      <c r="R12" s="163"/>
      <c r="T12" s="164" t="s">
        <v>605</v>
      </c>
      <c r="U12" s="164"/>
      <c r="V12" s="164"/>
      <c r="W12" s="164"/>
      <c r="X12" s="164"/>
      <c r="Y12" s="164"/>
      <c r="Z12" s="164"/>
      <c r="AA12" s="164"/>
      <c r="AB12" s="164"/>
      <c r="AC12" s="164"/>
    </row>
    <row r="13" spans="1:29" ht="16.2">
      <c r="A13" s="166"/>
      <c r="B13" s="166"/>
      <c r="C13" s="166"/>
      <c r="D13" s="166"/>
      <c r="E13" s="166"/>
      <c r="F13" s="166"/>
      <c r="G13" s="166"/>
      <c r="H13" s="166"/>
      <c r="I13" s="166"/>
      <c r="J13" s="164" t="s">
        <v>219</v>
      </c>
      <c r="K13" s="164"/>
      <c r="L13" s="164"/>
      <c r="M13" s="164"/>
      <c r="N13" s="164"/>
      <c r="O13" s="164"/>
      <c r="P13" s="164"/>
      <c r="Q13" s="164"/>
      <c r="R13" s="164"/>
      <c r="T13" s="164"/>
      <c r="U13" s="164"/>
      <c r="V13" s="164"/>
      <c r="W13" s="164"/>
      <c r="X13" s="164"/>
      <c r="Y13" s="164"/>
      <c r="Z13" s="164"/>
      <c r="AA13" s="164"/>
      <c r="AB13" s="164"/>
      <c r="AC13" s="164"/>
    </row>
    <row r="14" spans="1:29" ht="21">
      <c r="A14" s="166"/>
      <c r="B14" s="162" t="s">
        <v>220</v>
      </c>
      <c r="C14" s="166"/>
      <c r="D14" s="166"/>
      <c r="E14" s="166"/>
      <c r="F14" s="166"/>
      <c r="G14" s="166"/>
      <c r="H14" s="166"/>
      <c r="I14" s="166"/>
      <c r="J14" s="163"/>
      <c r="K14" s="163"/>
      <c r="L14" s="163"/>
      <c r="M14" s="163"/>
      <c r="N14" s="163"/>
      <c r="O14" s="163"/>
      <c r="P14" s="163"/>
      <c r="Q14" s="163"/>
      <c r="R14" s="163"/>
    </row>
    <row r="15" spans="1:29" ht="16.2">
      <c r="A15" s="166"/>
      <c r="B15" s="166"/>
      <c r="C15" s="166"/>
      <c r="D15" s="166"/>
      <c r="E15" s="166"/>
      <c r="F15" s="166"/>
      <c r="G15" s="166"/>
      <c r="H15" s="166"/>
      <c r="I15" s="166"/>
      <c r="J15" s="164" t="s">
        <v>221</v>
      </c>
      <c r="K15" s="164"/>
      <c r="L15" s="164"/>
      <c r="M15" s="164"/>
      <c r="N15" s="164"/>
      <c r="O15" s="164"/>
      <c r="P15" s="164"/>
      <c r="Q15" s="164"/>
      <c r="R15" s="164"/>
      <c r="T15" s="164" t="s">
        <v>606</v>
      </c>
      <c r="U15" s="164"/>
      <c r="V15" s="164"/>
      <c r="W15" s="164"/>
      <c r="X15" s="164"/>
      <c r="Y15" s="164"/>
      <c r="Z15" s="164"/>
      <c r="AA15" s="164"/>
      <c r="AB15" s="164"/>
      <c r="AC15" s="164"/>
    </row>
    <row r="16" spans="1:29" ht="26.25" customHeight="1">
      <c r="A16" s="168" t="s">
        <v>583</v>
      </c>
      <c r="B16" s="169"/>
      <c r="C16" s="170" t="s">
        <v>222</v>
      </c>
      <c r="D16" s="169"/>
      <c r="E16" s="168" t="s">
        <v>582</v>
      </c>
      <c r="F16" s="169"/>
      <c r="G16" s="169"/>
      <c r="H16" s="410" t="s">
        <v>581</v>
      </c>
      <c r="I16" s="410"/>
      <c r="J16" s="164" t="s">
        <v>223</v>
      </c>
      <c r="K16" s="164"/>
      <c r="L16" s="164"/>
      <c r="M16" s="164"/>
      <c r="N16" s="164"/>
      <c r="O16" s="164"/>
      <c r="P16" s="164"/>
      <c r="Q16" s="164"/>
      <c r="R16" s="164"/>
      <c r="T16" s="164" t="s">
        <v>554</v>
      </c>
      <c r="U16" s="164"/>
      <c r="V16" s="164"/>
      <c r="W16" s="164"/>
      <c r="X16" s="164"/>
      <c r="Y16" s="164"/>
      <c r="Z16" s="164"/>
      <c r="AA16" s="164"/>
      <c r="AB16" s="164"/>
      <c r="AC16" s="164"/>
    </row>
    <row r="17" spans="1:29" ht="16.2">
      <c r="A17" s="171"/>
      <c r="B17" s="166"/>
      <c r="C17" s="171"/>
      <c r="D17" s="166"/>
      <c r="E17" s="171"/>
      <c r="F17" s="171"/>
      <c r="G17" s="171"/>
      <c r="H17" s="171"/>
      <c r="I17" s="166"/>
      <c r="J17" s="164"/>
      <c r="K17" s="167" t="s">
        <v>224</v>
      </c>
      <c r="L17" s="164"/>
      <c r="M17" s="164"/>
      <c r="N17" s="164"/>
      <c r="O17" s="164"/>
      <c r="P17" s="164"/>
      <c r="Q17" s="164"/>
      <c r="R17" s="164"/>
      <c r="T17" s="164" t="s">
        <v>607</v>
      </c>
      <c r="U17" s="164"/>
      <c r="V17" s="164"/>
      <c r="W17" s="164"/>
      <c r="X17" s="164"/>
      <c r="Y17" s="164"/>
      <c r="Z17" s="164"/>
      <c r="AA17" s="164"/>
      <c r="AB17" s="164"/>
      <c r="AC17" s="164"/>
    </row>
    <row r="18" spans="1:29" ht="16.2">
      <c r="A18" s="166"/>
      <c r="B18" s="166"/>
      <c r="D18" s="166"/>
      <c r="E18" s="166"/>
      <c r="F18" s="166"/>
      <c r="G18" s="166"/>
      <c r="H18" s="166"/>
      <c r="I18" s="166"/>
      <c r="J18" s="163"/>
      <c r="K18" s="163"/>
      <c r="L18" s="163"/>
      <c r="M18" s="163"/>
      <c r="N18" s="163"/>
      <c r="O18" s="163"/>
      <c r="P18" s="163"/>
      <c r="Q18" s="163"/>
      <c r="R18" s="163"/>
    </row>
    <row r="19" spans="1:29" ht="21">
      <c r="A19" s="163" t="s">
        <v>225</v>
      </c>
      <c r="B19" s="166"/>
      <c r="C19" s="166"/>
      <c r="D19" s="166"/>
      <c r="E19" s="166"/>
      <c r="G19" s="166"/>
      <c r="H19" s="166"/>
      <c r="I19" s="166"/>
      <c r="J19" s="163"/>
      <c r="K19" s="162" t="s">
        <v>226</v>
      </c>
      <c r="L19" s="163"/>
      <c r="M19" s="163"/>
      <c r="N19" s="163"/>
      <c r="O19" s="163"/>
      <c r="P19" s="163"/>
      <c r="Q19" s="163"/>
      <c r="R19" s="163"/>
      <c r="T19" s="164" t="s">
        <v>609</v>
      </c>
      <c r="U19" s="164"/>
      <c r="V19" s="164"/>
      <c r="W19" s="164"/>
      <c r="X19" s="164"/>
      <c r="Y19" s="164"/>
      <c r="Z19" s="164"/>
      <c r="AA19" s="164"/>
      <c r="AB19" s="164"/>
      <c r="AC19" s="164"/>
    </row>
    <row r="20" spans="1:29" ht="16.2">
      <c r="A20" s="172" t="s">
        <v>227</v>
      </c>
      <c r="B20" s="166"/>
      <c r="C20" s="166"/>
      <c r="D20" s="166"/>
      <c r="E20" s="166"/>
      <c r="F20" s="166"/>
      <c r="G20" s="166"/>
      <c r="H20" s="166"/>
      <c r="I20" s="166"/>
      <c r="J20" s="163"/>
      <c r="K20" s="163"/>
      <c r="L20" s="163"/>
      <c r="M20" s="163"/>
      <c r="N20" s="163"/>
      <c r="O20" s="163"/>
      <c r="P20" s="163"/>
      <c r="Q20" s="163"/>
      <c r="R20" s="163"/>
      <c r="T20" s="164" t="s">
        <v>608</v>
      </c>
      <c r="U20" s="164"/>
      <c r="V20" s="164"/>
      <c r="W20" s="164"/>
      <c r="X20" s="164"/>
      <c r="Y20" s="164"/>
      <c r="Z20" s="164"/>
      <c r="AA20" s="164"/>
      <c r="AB20" s="164"/>
      <c r="AC20" s="164"/>
    </row>
    <row r="21" spans="1:29" ht="16.2">
      <c r="A21" s="166" t="s">
        <v>228</v>
      </c>
      <c r="B21" s="166"/>
      <c r="C21" s="166"/>
      <c r="E21" s="166"/>
      <c r="F21" s="166"/>
      <c r="G21" s="166"/>
      <c r="H21" s="166"/>
      <c r="I21" s="166"/>
      <c r="J21" s="164" t="s">
        <v>229</v>
      </c>
      <c r="K21" s="164"/>
      <c r="L21" s="164"/>
      <c r="M21" s="164"/>
      <c r="N21" s="164"/>
      <c r="O21" s="164"/>
      <c r="P21" s="164"/>
      <c r="Q21" s="164"/>
      <c r="R21" s="164"/>
    </row>
    <row r="22" spans="1:29" ht="16.2">
      <c r="A22" s="173" t="s">
        <v>230</v>
      </c>
      <c r="B22" s="166"/>
      <c r="C22" s="166"/>
      <c r="D22" s="166"/>
      <c r="E22" s="166"/>
      <c r="F22" s="166"/>
      <c r="G22" s="166"/>
      <c r="H22" s="166"/>
      <c r="I22" s="166"/>
      <c r="J22" s="164" t="s">
        <v>231</v>
      </c>
      <c r="K22" s="164"/>
      <c r="L22" s="164"/>
      <c r="M22" s="164"/>
      <c r="N22" s="164"/>
      <c r="O22" s="164"/>
      <c r="P22" s="164"/>
      <c r="Q22" s="164"/>
      <c r="R22" s="164"/>
      <c r="T22" s="164" t="s">
        <v>610</v>
      </c>
      <c r="U22" s="164"/>
      <c r="V22" s="164"/>
      <c r="W22" s="164"/>
      <c r="X22" s="164"/>
      <c r="Y22" s="164"/>
      <c r="Z22" s="164"/>
      <c r="AA22" s="164"/>
      <c r="AB22" s="164"/>
      <c r="AC22" s="164"/>
    </row>
    <row r="23" spans="1:29" ht="16.2">
      <c r="A23" s="166"/>
      <c r="B23" s="166"/>
      <c r="C23" s="166"/>
      <c r="D23" s="166"/>
      <c r="E23" s="166"/>
      <c r="F23" s="166"/>
      <c r="G23" s="166"/>
      <c r="H23" s="166"/>
      <c r="I23" s="166"/>
      <c r="J23" s="164"/>
      <c r="K23" s="164" t="s">
        <v>232</v>
      </c>
      <c r="L23" s="164"/>
      <c r="M23" s="164"/>
      <c r="N23" s="164"/>
      <c r="O23" s="164"/>
      <c r="P23" s="164"/>
      <c r="Q23" s="164"/>
      <c r="R23" s="164"/>
      <c r="T23" s="164" t="s">
        <v>608</v>
      </c>
      <c r="U23" s="164"/>
      <c r="V23" s="164"/>
      <c r="W23" s="164"/>
      <c r="X23" s="164"/>
      <c r="Y23" s="164"/>
      <c r="Z23" s="164"/>
      <c r="AA23" s="164"/>
      <c r="AB23" s="164"/>
      <c r="AC23" s="164"/>
    </row>
    <row r="24" spans="1:29" ht="27" customHeight="1">
      <c r="A24" s="174" t="s">
        <v>233</v>
      </c>
      <c r="B24" s="175"/>
      <c r="C24" s="175"/>
      <c r="D24" s="175"/>
      <c r="E24" s="175"/>
      <c r="F24" s="175"/>
      <c r="G24" s="166"/>
      <c r="H24" s="166"/>
      <c r="I24" s="166"/>
      <c r="J24" s="163"/>
      <c r="K24" s="163"/>
      <c r="L24" s="163"/>
      <c r="M24" s="163"/>
      <c r="N24" s="163"/>
      <c r="O24" s="163"/>
      <c r="P24" s="163"/>
      <c r="Q24" s="163"/>
      <c r="R24" s="163"/>
      <c r="T24" s="164" t="s">
        <v>611</v>
      </c>
      <c r="U24" s="164"/>
      <c r="V24" s="164"/>
      <c r="W24" s="164"/>
      <c r="X24" s="164"/>
      <c r="Y24" s="164"/>
      <c r="Z24" s="164"/>
      <c r="AA24" s="164"/>
      <c r="AB24" s="164"/>
      <c r="AC24" s="164"/>
    </row>
    <row r="25" spans="1:29" ht="16.2">
      <c r="A25" s="166"/>
      <c r="B25" s="166"/>
      <c r="C25" s="166"/>
      <c r="D25" s="166"/>
      <c r="E25" s="166"/>
      <c r="F25" s="166"/>
      <c r="G25" s="166"/>
      <c r="H25" s="166"/>
      <c r="I25" s="166"/>
      <c r="J25" s="164" t="s">
        <v>615</v>
      </c>
      <c r="K25" s="164"/>
      <c r="L25" s="164"/>
      <c r="M25" s="164"/>
      <c r="N25" s="164"/>
      <c r="O25" s="164"/>
      <c r="P25" s="164"/>
      <c r="Q25" s="164"/>
      <c r="R25" s="164"/>
      <c r="T25" s="164" t="s">
        <v>612</v>
      </c>
      <c r="U25" s="164"/>
      <c r="V25" s="164"/>
      <c r="W25" s="164"/>
      <c r="X25" s="164"/>
      <c r="Y25" s="164"/>
      <c r="Z25" s="164"/>
      <c r="AA25" s="164"/>
      <c r="AB25" s="164"/>
      <c r="AC25" s="164"/>
    </row>
    <row r="26" spans="1:29" ht="21">
      <c r="A26" s="166"/>
      <c r="B26" s="162" t="s">
        <v>234</v>
      </c>
      <c r="C26" s="166"/>
      <c r="D26" s="166"/>
      <c r="E26" s="166"/>
      <c r="F26" s="166"/>
      <c r="G26" s="166"/>
      <c r="H26" s="166"/>
      <c r="I26" s="166"/>
      <c r="J26" s="164" t="s">
        <v>616</v>
      </c>
      <c r="K26" s="164"/>
      <c r="L26" s="164"/>
      <c r="M26" s="164"/>
      <c r="N26" s="164"/>
      <c r="O26" s="164"/>
      <c r="P26" s="164"/>
      <c r="Q26" s="164"/>
      <c r="R26" s="164"/>
      <c r="T26" s="164" t="s">
        <v>614</v>
      </c>
      <c r="U26" s="164"/>
      <c r="V26" s="164"/>
      <c r="W26" s="164"/>
      <c r="X26" s="164"/>
      <c r="Y26" s="164"/>
      <c r="Z26" s="164"/>
      <c r="AA26" s="164"/>
      <c r="AB26" s="164"/>
      <c r="AC26" s="164"/>
    </row>
    <row r="27" spans="1:29" ht="16.2">
      <c r="A27" s="166"/>
      <c r="B27" s="166"/>
      <c r="C27" s="166"/>
      <c r="D27" s="166"/>
      <c r="E27" s="166"/>
      <c r="F27" s="166"/>
      <c r="G27" s="166"/>
      <c r="H27" s="166"/>
      <c r="I27" s="166"/>
      <c r="J27" s="164" t="s">
        <v>235</v>
      </c>
      <c r="K27" s="164"/>
      <c r="L27" s="164"/>
      <c r="M27" s="164"/>
      <c r="N27" s="164"/>
      <c r="O27" s="164"/>
      <c r="P27" s="164"/>
      <c r="Q27" s="164"/>
      <c r="R27" s="164"/>
      <c r="T27" s="164" t="s">
        <v>613</v>
      </c>
      <c r="U27" s="164"/>
      <c r="V27" s="164"/>
      <c r="W27" s="164"/>
      <c r="X27" s="164"/>
      <c r="Y27" s="164"/>
      <c r="Z27" s="164"/>
      <c r="AA27" s="164"/>
      <c r="AB27" s="164"/>
      <c r="AC27" s="164"/>
    </row>
    <row r="28" spans="1:29" ht="16.2">
      <c r="A28" s="164" t="s">
        <v>236</v>
      </c>
      <c r="B28" s="175"/>
      <c r="C28" s="175"/>
      <c r="D28" s="175"/>
      <c r="E28" s="175"/>
      <c r="F28" s="175"/>
      <c r="G28" s="175"/>
      <c r="H28" s="175"/>
      <c r="I28" s="175"/>
      <c r="J28" s="163"/>
      <c r="K28" s="163"/>
      <c r="L28" s="163"/>
      <c r="M28" s="163"/>
      <c r="N28" s="163"/>
      <c r="O28" s="163"/>
      <c r="P28" s="163"/>
      <c r="Q28" s="163"/>
      <c r="R28" s="163"/>
      <c r="T28" s="164" t="s">
        <v>617</v>
      </c>
      <c r="U28" s="164"/>
      <c r="V28" s="164"/>
      <c r="W28" s="164"/>
      <c r="X28" s="164"/>
      <c r="Y28" s="164"/>
      <c r="Z28" s="164"/>
      <c r="AA28" s="164"/>
      <c r="AB28" s="164"/>
      <c r="AC28" s="164"/>
    </row>
    <row r="29" spans="1:29" ht="16.2">
      <c r="A29" s="167" t="s">
        <v>237</v>
      </c>
      <c r="B29" s="175"/>
      <c r="C29" s="175"/>
      <c r="D29" s="175"/>
      <c r="E29" s="175"/>
      <c r="F29" s="175"/>
      <c r="G29" s="175"/>
      <c r="H29" s="175"/>
      <c r="I29" s="175"/>
      <c r="J29" s="164" t="s">
        <v>238</v>
      </c>
      <c r="K29" s="164"/>
      <c r="L29" s="164"/>
      <c r="M29" s="164"/>
      <c r="N29" s="164"/>
      <c r="O29" s="164"/>
      <c r="P29" s="164"/>
      <c r="Q29" s="164"/>
      <c r="R29" s="164"/>
      <c r="T29" s="164" t="s">
        <v>554</v>
      </c>
      <c r="U29" s="164"/>
      <c r="V29" s="164"/>
      <c r="W29" s="164"/>
      <c r="X29" s="164"/>
      <c r="Y29" s="164"/>
      <c r="Z29" s="164"/>
      <c r="AA29" s="164"/>
      <c r="AB29" s="164"/>
      <c r="AC29" s="164"/>
    </row>
    <row r="30" spans="1:29" ht="16.2">
      <c r="A30" s="164" t="s">
        <v>239</v>
      </c>
      <c r="B30" s="175"/>
      <c r="C30" s="175"/>
      <c r="D30" s="175"/>
      <c r="E30" s="175"/>
      <c r="F30" s="175"/>
      <c r="G30" s="175"/>
      <c r="H30" s="175"/>
      <c r="I30" s="175"/>
      <c r="J30" s="164" t="s">
        <v>240</v>
      </c>
      <c r="K30" s="164"/>
      <c r="L30" s="164"/>
      <c r="M30" s="164"/>
      <c r="N30" s="164"/>
      <c r="O30" s="164"/>
      <c r="P30" s="164"/>
      <c r="Q30" s="164"/>
      <c r="R30" s="164"/>
    </row>
    <row r="31" spans="1:29" ht="16.2">
      <c r="A31" s="166"/>
      <c r="B31" s="166"/>
      <c r="C31" s="166"/>
      <c r="D31" s="166"/>
      <c r="E31" s="166"/>
      <c r="F31" s="166"/>
      <c r="G31" s="166"/>
      <c r="H31" s="166"/>
      <c r="I31" s="166"/>
      <c r="J31" s="164" t="s">
        <v>241</v>
      </c>
      <c r="K31" s="164"/>
      <c r="L31" s="164"/>
      <c r="M31" s="164"/>
      <c r="N31" s="164"/>
      <c r="O31" s="164"/>
      <c r="P31" s="164"/>
      <c r="Q31" s="164"/>
      <c r="R31" s="164"/>
    </row>
    <row r="32" spans="1:29" ht="21">
      <c r="A32" s="166"/>
      <c r="B32" s="162" t="s">
        <v>242</v>
      </c>
      <c r="C32" s="166"/>
      <c r="D32" s="166"/>
      <c r="E32" s="166"/>
      <c r="F32" s="166"/>
      <c r="G32" s="166"/>
      <c r="H32" s="166"/>
      <c r="I32" s="166"/>
      <c r="J32" s="163"/>
      <c r="K32" s="163"/>
      <c r="L32" s="163"/>
      <c r="M32" s="163"/>
      <c r="N32" s="163"/>
      <c r="O32" s="163"/>
      <c r="P32" s="163"/>
      <c r="Q32" s="163"/>
      <c r="R32" s="163"/>
    </row>
    <row r="33" spans="1:18" ht="16.2">
      <c r="A33" s="166"/>
      <c r="B33" s="166"/>
      <c r="C33" s="166"/>
      <c r="D33" s="166"/>
      <c r="E33" s="166"/>
      <c r="F33" s="166"/>
      <c r="G33" s="166"/>
      <c r="H33" s="166"/>
      <c r="I33" s="166"/>
      <c r="J33" s="164" t="s">
        <v>243</v>
      </c>
      <c r="K33" s="164"/>
      <c r="L33" s="164"/>
      <c r="M33" s="164"/>
      <c r="N33" s="164"/>
      <c r="O33" s="164"/>
      <c r="P33" s="164"/>
      <c r="Q33" s="164"/>
      <c r="R33" s="164"/>
    </row>
    <row r="34" spans="1:18" ht="16.2">
      <c r="A34" s="164" t="s">
        <v>244</v>
      </c>
      <c r="B34" s="164"/>
      <c r="C34" s="164"/>
      <c r="D34" s="164"/>
      <c r="E34" s="164"/>
      <c r="F34" s="164"/>
      <c r="G34" s="164"/>
      <c r="H34" s="164"/>
      <c r="I34" s="164"/>
      <c r="J34" s="164" t="s">
        <v>245</v>
      </c>
      <c r="K34" s="164"/>
      <c r="L34" s="164"/>
      <c r="M34" s="164"/>
      <c r="N34" s="164"/>
      <c r="O34" s="164"/>
      <c r="P34" s="164"/>
      <c r="Q34" s="164"/>
      <c r="R34" s="164"/>
    </row>
    <row r="35" spans="1:18" ht="16.2">
      <c r="A35" s="164" t="s">
        <v>246</v>
      </c>
      <c r="B35" s="164"/>
      <c r="C35" s="164"/>
      <c r="D35" s="164"/>
      <c r="E35" s="164"/>
      <c r="F35" s="164"/>
      <c r="G35" s="164"/>
      <c r="H35" s="164"/>
      <c r="I35" s="164"/>
      <c r="J35" s="164" t="s">
        <v>247</v>
      </c>
      <c r="K35" s="164"/>
      <c r="L35" s="164"/>
      <c r="M35" s="164"/>
      <c r="N35" s="164"/>
      <c r="O35" s="164"/>
      <c r="P35" s="164"/>
      <c r="Q35" s="164"/>
      <c r="R35" s="164"/>
    </row>
    <row r="36" spans="1:18" ht="16.2">
      <c r="A36" s="164" t="s">
        <v>248</v>
      </c>
      <c r="B36" s="164"/>
      <c r="C36" s="164"/>
      <c r="D36" s="164"/>
      <c r="E36" s="164"/>
      <c r="F36" s="164"/>
      <c r="G36" s="164"/>
      <c r="H36" s="164"/>
      <c r="I36" s="164"/>
      <c r="J36" s="163"/>
      <c r="K36" s="163"/>
      <c r="L36" s="163"/>
      <c r="M36" s="163"/>
      <c r="N36" s="163"/>
      <c r="O36" s="163"/>
      <c r="P36" s="163"/>
      <c r="Q36" s="163"/>
      <c r="R36" s="163"/>
    </row>
    <row r="37" spans="1:18" ht="16.2">
      <c r="A37" s="164" t="s">
        <v>249</v>
      </c>
      <c r="B37" s="164"/>
      <c r="C37" s="164"/>
      <c r="D37" s="164"/>
      <c r="E37" s="164"/>
      <c r="F37" s="164"/>
      <c r="G37" s="164"/>
      <c r="H37" s="164"/>
      <c r="I37" s="164"/>
      <c r="J37" s="285" t="s">
        <v>590</v>
      </c>
      <c r="K37" s="163"/>
      <c r="L37" s="163"/>
      <c r="M37" s="163"/>
      <c r="N37" s="163"/>
      <c r="O37" s="163"/>
      <c r="P37" s="163"/>
      <c r="Q37" s="163"/>
      <c r="R37" s="163"/>
    </row>
    <row r="38" spans="1:18" ht="16.2">
      <c r="A38" s="163"/>
      <c r="B38" s="163"/>
      <c r="C38" s="163"/>
      <c r="D38" s="163"/>
      <c r="E38" s="163"/>
      <c r="F38" s="163"/>
      <c r="G38" s="163"/>
      <c r="H38" s="163"/>
      <c r="I38" s="163"/>
      <c r="J38" s="163"/>
      <c r="K38" s="176" t="s">
        <v>250</v>
      </c>
      <c r="L38" s="176"/>
      <c r="M38" s="176"/>
      <c r="N38" s="176"/>
      <c r="O38" s="176"/>
      <c r="P38" s="176"/>
      <c r="Q38" s="176"/>
      <c r="R38" s="176"/>
    </row>
    <row r="39" spans="1:18" ht="21">
      <c r="A39" s="163"/>
      <c r="B39" s="162" t="s">
        <v>251</v>
      </c>
      <c r="C39" s="163"/>
      <c r="D39" s="163"/>
      <c r="E39" s="163"/>
      <c r="F39" s="163"/>
      <c r="G39" s="163"/>
      <c r="H39" s="163"/>
      <c r="I39" s="163"/>
      <c r="J39" s="163"/>
      <c r="K39" s="176" t="s">
        <v>252</v>
      </c>
      <c r="L39" s="176"/>
      <c r="M39" s="176"/>
      <c r="N39" s="176"/>
      <c r="O39" s="176"/>
      <c r="P39" s="176"/>
      <c r="Q39" s="176"/>
      <c r="R39" s="176"/>
    </row>
    <row r="40" spans="1:18" ht="16.2">
      <c r="A40" s="164" t="s">
        <v>253</v>
      </c>
      <c r="B40" s="164"/>
      <c r="C40" s="164"/>
      <c r="D40" s="164"/>
      <c r="E40" s="164"/>
      <c r="F40" s="164"/>
      <c r="G40" s="164"/>
      <c r="H40" s="164"/>
      <c r="I40" s="164"/>
      <c r="J40" s="163"/>
      <c r="K40" s="176" t="s">
        <v>254</v>
      </c>
      <c r="L40" s="176"/>
      <c r="M40" s="176"/>
      <c r="N40" s="176"/>
      <c r="O40" s="176"/>
      <c r="P40" s="176"/>
      <c r="Q40" s="176"/>
      <c r="R40" s="176"/>
    </row>
    <row r="41" spans="1:18" ht="16.2">
      <c r="A41" s="164" t="s">
        <v>255</v>
      </c>
      <c r="B41" s="164"/>
      <c r="C41" s="164"/>
      <c r="D41" s="164"/>
      <c r="E41" s="164"/>
      <c r="F41" s="164"/>
      <c r="G41" s="164"/>
      <c r="H41" s="164"/>
      <c r="I41" s="164"/>
      <c r="J41" s="163"/>
      <c r="K41" s="163"/>
      <c r="L41" s="163"/>
      <c r="M41" s="163"/>
      <c r="N41" s="163"/>
      <c r="O41" s="163"/>
      <c r="P41" s="163"/>
      <c r="Q41" s="163"/>
      <c r="R41" s="163"/>
    </row>
    <row r="42" spans="1:18" ht="16.2">
      <c r="A42" s="164" t="s">
        <v>256</v>
      </c>
      <c r="B42" s="164"/>
      <c r="C42" s="164"/>
      <c r="D42" s="164"/>
      <c r="E42" s="164"/>
      <c r="F42" s="164"/>
      <c r="G42" s="164"/>
      <c r="H42" s="164"/>
      <c r="I42" s="164"/>
      <c r="J42" s="177"/>
      <c r="K42" s="163"/>
      <c r="L42" s="163"/>
      <c r="M42" s="163"/>
      <c r="N42" s="163"/>
      <c r="O42" s="163"/>
      <c r="P42" s="163"/>
      <c r="Q42" s="163"/>
      <c r="R42" s="163"/>
    </row>
    <row r="43" spans="1:18" ht="16.2">
      <c r="A43" s="164" t="s">
        <v>257</v>
      </c>
      <c r="B43" s="164"/>
      <c r="C43" s="164"/>
      <c r="D43" s="164"/>
      <c r="E43" s="164"/>
      <c r="F43" s="164"/>
      <c r="G43" s="164"/>
      <c r="H43" s="164"/>
      <c r="I43" s="164"/>
      <c r="J43" s="177"/>
      <c r="K43" s="163"/>
      <c r="L43" s="163"/>
      <c r="M43" s="163"/>
      <c r="N43" s="163"/>
      <c r="O43" s="163"/>
      <c r="P43" s="163"/>
      <c r="Q43" s="163"/>
      <c r="R43" s="163"/>
    </row>
    <row r="44" spans="1:18" ht="16.2">
      <c r="A44" s="164" t="s">
        <v>258</v>
      </c>
      <c r="B44" s="164"/>
      <c r="C44" s="164"/>
      <c r="D44" s="164"/>
      <c r="E44" s="164"/>
      <c r="F44" s="164"/>
      <c r="G44" s="164"/>
      <c r="H44" s="164"/>
      <c r="I44" s="164"/>
      <c r="J44" s="163"/>
      <c r="K44" s="163"/>
      <c r="L44" s="163"/>
      <c r="M44" s="163"/>
      <c r="N44" s="163"/>
      <c r="O44" s="163"/>
      <c r="P44" s="163"/>
      <c r="Q44" s="163"/>
      <c r="R44" s="163"/>
    </row>
    <row r="45" spans="1:18" ht="16.2">
      <c r="A45" s="163"/>
      <c r="B45" s="163"/>
      <c r="C45" s="163"/>
      <c r="D45" s="163"/>
      <c r="E45" s="163"/>
      <c r="F45" s="163"/>
      <c r="G45" s="163"/>
      <c r="H45" s="163"/>
      <c r="I45" s="163"/>
      <c r="J45" s="163"/>
      <c r="K45" s="163"/>
      <c r="L45" s="163"/>
      <c r="M45" s="163"/>
      <c r="N45" s="163"/>
      <c r="O45" s="163"/>
      <c r="P45" s="163"/>
      <c r="Q45" s="163"/>
      <c r="R45" s="163"/>
    </row>
    <row r="46" spans="1:18" ht="16.2">
      <c r="A46" s="163"/>
      <c r="B46" s="163"/>
      <c r="C46" s="163"/>
      <c r="D46" s="163"/>
      <c r="E46" s="163"/>
      <c r="F46" s="163"/>
      <c r="G46" s="163"/>
      <c r="H46" s="163"/>
      <c r="I46" s="163"/>
    </row>
    <row r="47" spans="1:18" ht="16.2">
      <c r="A47" s="163"/>
      <c r="B47" s="163"/>
      <c r="C47" s="163"/>
      <c r="D47" s="163"/>
      <c r="E47" s="163"/>
      <c r="F47" s="163"/>
      <c r="G47" s="163"/>
      <c r="H47" s="163"/>
      <c r="I47" s="163"/>
    </row>
    <row r="48" spans="1:18" ht="16.2">
      <c r="A48" s="163"/>
      <c r="B48" s="163"/>
      <c r="C48" s="163"/>
      <c r="D48" s="163"/>
      <c r="E48" s="163"/>
      <c r="F48" s="163"/>
      <c r="G48" s="163"/>
      <c r="H48" s="163"/>
      <c r="I48" s="163"/>
    </row>
    <row r="49" spans="1:9" ht="16.2">
      <c r="A49" s="163"/>
      <c r="B49" s="163"/>
      <c r="C49" s="163"/>
      <c r="D49" s="163"/>
      <c r="E49" s="163"/>
      <c r="F49" s="163"/>
      <c r="G49" s="163"/>
      <c r="H49" s="163"/>
      <c r="I49" s="163"/>
    </row>
    <row r="50" spans="1:9" ht="14.4">
      <c r="A50" s="166"/>
      <c r="B50" s="166"/>
      <c r="C50" s="166"/>
      <c r="D50" s="166"/>
      <c r="E50" s="166"/>
      <c r="F50" s="166"/>
      <c r="G50" s="166"/>
      <c r="H50" s="166"/>
      <c r="I50" s="166"/>
    </row>
    <row r="51" spans="1:9" ht="14.4">
      <c r="A51" s="166"/>
      <c r="B51" s="166"/>
      <c r="C51" s="166"/>
      <c r="D51" s="166"/>
      <c r="E51" s="166"/>
      <c r="F51" s="166"/>
      <c r="G51" s="166"/>
      <c r="H51" s="166"/>
      <c r="I51" s="166"/>
    </row>
    <row r="52" spans="1:9" ht="14.4">
      <c r="A52" s="166"/>
      <c r="B52" s="166"/>
      <c r="C52" s="166"/>
      <c r="D52" s="166"/>
      <c r="E52" s="166"/>
      <c r="F52" s="166"/>
      <c r="G52" s="166"/>
      <c r="H52" s="166"/>
      <c r="I52" s="166"/>
    </row>
    <row r="53" spans="1:9" ht="14.4">
      <c r="A53" s="166"/>
      <c r="B53" s="166"/>
      <c r="C53" s="166"/>
      <c r="D53" s="166"/>
      <c r="E53" s="166"/>
      <c r="F53" s="166"/>
      <c r="G53" s="166"/>
      <c r="H53" s="166"/>
      <c r="I53" s="166"/>
    </row>
    <row r="54" spans="1:9" ht="14.4">
      <c r="A54" s="166"/>
      <c r="B54" s="166"/>
      <c r="C54" s="166"/>
      <c r="D54" s="166"/>
      <c r="E54" s="166"/>
      <c r="F54" s="166"/>
      <c r="G54" s="166"/>
      <c r="H54" s="166"/>
      <c r="I54" s="166"/>
    </row>
    <row r="55" spans="1:9" ht="14.4">
      <c r="A55" s="166"/>
      <c r="B55" s="166"/>
      <c r="C55" s="166"/>
      <c r="D55" s="166"/>
      <c r="E55" s="166"/>
      <c r="F55" s="166"/>
      <c r="G55" s="166"/>
      <c r="H55" s="166"/>
      <c r="I55" s="166"/>
    </row>
  </sheetData>
  <mergeCells count="2">
    <mergeCell ref="C2:G3"/>
    <mergeCell ref="H16:I16"/>
  </mergeCells>
  <phoneticPr fontId="3"/>
  <pageMargins left="0.97916666666666663" right="0.31496062992125984" top="0.74803149606299213" bottom="0.74803149606299213" header="0.31496062992125984" footer="0.31496062992125984"/>
  <pageSetup paperSize="9" orientation="portrait" r:id="rId1"/>
  <headerFooter>
    <oddHeader xml:space="preserve">&amp;L&amp;"HG丸ｺﾞｼｯｸM-PRO,標準"ありがとうございます♪
</oddHeader>
    <oddFooter>&amp;R&amp;"AR P丸ゴシック体M,標準"あしたも晴れるといいなぁ～♪</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AU34"/>
  <sheetViews>
    <sheetView workbookViewId="0">
      <selection activeCell="B18" sqref="B18:C18"/>
    </sheetView>
  </sheetViews>
  <sheetFormatPr defaultRowHeight="13.2"/>
  <cols>
    <col min="1" max="1" width="15.44140625" customWidth="1"/>
    <col min="2" max="2" width="9.6640625" customWidth="1"/>
  </cols>
  <sheetData>
    <row r="1" spans="1:47">
      <c r="A1" s="411" t="s">
        <v>76</v>
      </c>
    </row>
    <row r="2" spans="1:47" ht="15" customHeight="1">
      <c r="A2" s="411"/>
      <c r="B2" s="28" t="s">
        <v>77</v>
      </c>
      <c r="C2" s="28" t="s">
        <v>78</v>
      </c>
      <c r="D2" s="28" t="s">
        <v>79</v>
      </c>
      <c r="E2" s="28" t="s">
        <v>80</v>
      </c>
      <c r="F2" s="28" t="s">
        <v>81</v>
      </c>
      <c r="G2" s="28" t="s">
        <v>82</v>
      </c>
      <c r="H2" s="28" t="s">
        <v>83</v>
      </c>
      <c r="I2" s="28" t="s">
        <v>84</v>
      </c>
      <c r="J2" s="28" t="s">
        <v>85</v>
      </c>
      <c r="K2" s="28" t="s">
        <v>86</v>
      </c>
      <c r="L2" s="28" t="s">
        <v>87</v>
      </c>
      <c r="M2" s="28" t="s">
        <v>88</v>
      </c>
      <c r="N2" s="28" t="s">
        <v>89</v>
      </c>
      <c r="O2" s="28" t="s">
        <v>90</v>
      </c>
      <c r="P2" s="28" t="s">
        <v>91</v>
      </c>
      <c r="Q2" s="28" t="s">
        <v>92</v>
      </c>
      <c r="R2" s="28" t="s">
        <v>93</v>
      </c>
      <c r="S2" s="28" t="s">
        <v>94</v>
      </c>
      <c r="T2" s="28" t="s">
        <v>95</v>
      </c>
      <c r="U2" s="28" t="s">
        <v>96</v>
      </c>
      <c r="V2" s="28" t="s">
        <v>97</v>
      </c>
      <c r="W2" s="28" t="s">
        <v>98</v>
      </c>
      <c r="X2" s="28" t="s">
        <v>99</v>
      </c>
      <c r="Y2" s="28" t="s">
        <v>100</v>
      </c>
      <c r="Z2" s="28" t="s">
        <v>101</v>
      </c>
      <c r="AA2" s="28" t="s">
        <v>102</v>
      </c>
      <c r="AB2" s="28" t="s">
        <v>103</v>
      </c>
      <c r="AC2" s="28" t="s">
        <v>104</v>
      </c>
      <c r="AD2" s="28" t="s">
        <v>105</v>
      </c>
      <c r="AE2" s="28" t="s">
        <v>106</v>
      </c>
      <c r="AF2" s="28" t="s">
        <v>107</v>
      </c>
      <c r="AG2" s="28" t="s">
        <v>108</v>
      </c>
      <c r="AH2" s="28" t="s">
        <v>109</v>
      </c>
      <c r="AI2" s="28" t="s">
        <v>110</v>
      </c>
      <c r="AJ2" s="28" t="s">
        <v>111</v>
      </c>
      <c r="AK2" s="28" t="s">
        <v>112</v>
      </c>
      <c r="AL2" s="28" t="s">
        <v>113</v>
      </c>
      <c r="AM2" s="28" t="s">
        <v>114</v>
      </c>
      <c r="AN2" s="28" t="s">
        <v>115</v>
      </c>
      <c r="AO2" s="28" t="s">
        <v>116</v>
      </c>
      <c r="AP2" s="28" t="s">
        <v>117</v>
      </c>
      <c r="AQ2" s="28" t="s">
        <v>118</v>
      </c>
      <c r="AR2" s="28" t="s">
        <v>119</v>
      </c>
      <c r="AS2" s="28" t="s">
        <v>120</v>
      </c>
      <c r="AT2" s="28" t="s">
        <v>121</v>
      </c>
      <c r="AU2" s="28" t="s">
        <v>122</v>
      </c>
    </row>
    <row r="3" spans="1:47" ht="15" customHeigh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row>
    <row r="4" spans="1:47" ht="15" customHeight="1">
      <c r="A4" s="30"/>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row>
    <row r="5" spans="1:47" ht="18" customHeight="1">
      <c r="A5" s="30">
        <v>1</v>
      </c>
      <c r="B5" s="31">
        <v>140</v>
      </c>
      <c r="C5" s="31">
        <v>143</v>
      </c>
      <c r="D5" s="31">
        <v>146</v>
      </c>
      <c r="E5" s="31">
        <v>149</v>
      </c>
      <c r="F5" s="31">
        <v>152</v>
      </c>
      <c r="G5" s="31">
        <v>155</v>
      </c>
      <c r="H5" s="31">
        <v>158</v>
      </c>
      <c r="I5" s="31">
        <v>161</v>
      </c>
      <c r="J5" s="31">
        <v>164</v>
      </c>
      <c r="K5" s="31">
        <v>167</v>
      </c>
      <c r="L5" s="31">
        <v>170</v>
      </c>
      <c r="M5" s="31">
        <v>173</v>
      </c>
      <c r="N5" s="31">
        <v>176</v>
      </c>
      <c r="O5" s="31">
        <v>179</v>
      </c>
      <c r="P5" s="31">
        <v>182</v>
      </c>
      <c r="Q5" s="31">
        <v>185</v>
      </c>
      <c r="R5" s="31">
        <v>188</v>
      </c>
      <c r="S5" s="31">
        <v>191</v>
      </c>
      <c r="T5" s="31">
        <v>194</v>
      </c>
      <c r="U5" s="31">
        <v>197</v>
      </c>
      <c r="V5" s="31">
        <v>200</v>
      </c>
      <c r="W5" s="31">
        <v>203</v>
      </c>
      <c r="X5" s="31">
        <v>206</v>
      </c>
      <c r="Y5" s="31">
        <v>209</v>
      </c>
      <c r="Z5" s="31">
        <v>212</v>
      </c>
      <c r="AA5" s="31">
        <v>215</v>
      </c>
      <c r="AB5" s="31">
        <v>218</v>
      </c>
      <c r="AC5" s="31">
        <v>221</v>
      </c>
      <c r="AD5" s="31">
        <v>224</v>
      </c>
      <c r="AE5" s="31">
        <v>227</v>
      </c>
      <c r="AF5" s="31">
        <v>230</v>
      </c>
      <c r="AG5" s="31">
        <v>233</v>
      </c>
      <c r="AH5" s="31">
        <v>236</v>
      </c>
      <c r="AI5" s="31">
        <v>239</v>
      </c>
      <c r="AJ5" s="31">
        <v>242</v>
      </c>
      <c r="AK5" s="31">
        <v>245</v>
      </c>
      <c r="AL5" s="31">
        <v>248</v>
      </c>
      <c r="AM5" s="31">
        <v>251</v>
      </c>
      <c r="AN5" s="31">
        <v>254</v>
      </c>
      <c r="AO5" s="31">
        <v>257</v>
      </c>
      <c r="AP5" s="31">
        <v>260</v>
      </c>
      <c r="AQ5" s="31">
        <v>263</v>
      </c>
      <c r="AR5" s="31">
        <v>266</v>
      </c>
      <c r="AS5" s="31">
        <v>269</v>
      </c>
      <c r="AT5" s="31">
        <v>272</v>
      </c>
      <c r="AU5" s="31">
        <v>275</v>
      </c>
    </row>
    <row r="6" spans="1:47" ht="18" customHeight="1">
      <c r="A6" s="30">
        <v>2</v>
      </c>
      <c r="B6" s="31">
        <v>140</v>
      </c>
      <c r="C6" s="31">
        <v>143</v>
      </c>
      <c r="D6" s="31">
        <v>146</v>
      </c>
      <c r="E6" s="31">
        <v>149</v>
      </c>
      <c r="F6" s="31">
        <v>152</v>
      </c>
      <c r="G6" s="31">
        <v>155</v>
      </c>
      <c r="H6" s="31">
        <v>158</v>
      </c>
      <c r="I6" s="31">
        <v>161</v>
      </c>
      <c r="J6" s="31">
        <v>164</v>
      </c>
      <c r="K6" s="31">
        <v>167</v>
      </c>
      <c r="L6" s="31">
        <v>170</v>
      </c>
      <c r="M6" s="31">
        <v>173</v>
      </c>
      <c r="N6" s="31">
        <v>176</v>
      </c>
      <c r="O6" s="31">
        <v>179</v>
      </c>
      <c r="P6" s="31">
        <v>182</v>
      </c>
      <c r="Q6" s="31">
        <v>185</v>
      </c>
      <c r="R6" s="31">
        <v>188</v>
      </c>
      <c r="S6" s="31">
        <v>191</v>
      </c>
      <c r="T6" s="31">
        <v>194</v>
      </c>
      <c r="U6" s="31">
        <v>197</v>
      </c>
      <c r="V6" s="31">
        <v>200</v>
      </c>
      <c r="W6" s="31">
        <v>203</v>
      </c>
      <c r="X6" s="31">
        <v>206</v>
      </c>
      <c r="Y6" s="31">
        <v>209</v>
      </c>
      <c r="Z6" s="31">
        <v>212</v>
      </c>
      <c r="AA6" s="31">
        <v>215</v>
      </c>
      <c r="AB6" s="31">
        <v>218</v>
      </c>
      <c r="AC6" s="31">
        <v>221</v>
      </c>
      <c r="AD6" s="31">
        <v>224</v>
      </c>
      <c r="AE6" s="31">
        <v>227</v>
      </c>
      <c r="AF6" s="31">
        <v>230</v>
      </c>
      <c r="AG6" s="31">
        <v>233</v>
      </c>
      <c r="AH6" s="31">
        <v>236</v>
      </c>
      <c r="AI6" s="31">
        <v>239</v>
      </c>
      <c r="AJ6" s="31">
        <v>242</v>
      </c>
      <c r="AK6" s="31">
        <v>245</v>
      </c>
      <c r="AL6" s="31">
        <v>248</v>
      </c>
      <c r="AM6" s="31">
        <v>251</v>
      </c>
      <c r="AN6" s="31">
        <v>254</v>
      </c>
      <c r="AO6" s="31">
        <v>257</v>
      </c>
      <c r="AP6" s="31">
        <v>260</v>
      </c>
      <c r="AQ6" s="31">
        <v>263</v>
      </c>
      <c r="AR6" s="31">
        <v>266</v>
      </c>
      <c r="AS6" s="31">
        <v>269</v>
      </c>
      <c r="AT6" s="31">
        <v>272</v>
      </c>
      <c r="AU6" s="31">
        <v>275</v>
      </c>
    </row>
    <row r="7" spans="1:47" ht="18" customHeight="1">
      <c r="A7" s="30" t="s">
        <v>123</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row>
    <row r="8" spans="1:47" ht="18" customHeight="1">
      <c r="A8" s="30">
        <v>4</v>
      </c>
      <c r="B8" s="31">
        <v>110</v>
      </c>
      <c r="C8" s="31">
        <v>112</v>
      </c>
      <c r="D8" s="31">
        <v>114</v>
      </c>
      <c r="E8" s="31">
        <v>116</v>
      </c>
      <c r="F8" s="31">
        <v>118</v>
      </c>
      <c r="G8" s="31">
        <v>120</v>
      </c>
      <c r="H8" s="31">
        <v>122</v>
      </c>
      <c r="I8" s="31">
        <v>124</v>
      </c>
      <c r="J8" s="31">
        <v>126</v>
      </c>
      <c r="K8" s="31">
        <v>128</v>
      </c>
      <c r="L8" s="31">
        <v>130</v>
      </c>
      <c r="M8" s="31">
        <v>132</v>
      </c>
      <c r="N8" s="31">
        <v>134</v>
      </c>
      <c r="O8" s="31">
        <v>136</v>
      </c>
      <c r="P8" s="31">
        <v>138</v>
      </c>
      <c r="Q8" s="31">
        <v>140</v>
      </c>
      <c r="R8" s="31">
        <v>142</v>
      </c>
      <c r="S8" s="31">
        <v>144</v>
      </c>
      <c r="T8" s="31">
        <v>146</v>
      </c>
      <c r="U8" s="31">
        <v>148</v>
      </c>
      <c r="V8" s="31">
        <v>150</v>
      </c>
      <c r="W8" s="31">
        <v>152</v>
      </c>
      <c r="X8" s="31">
        <v>154</v>
      </c>
      <c r="Y8" s="31">
        <v>156</v>
      </c>
      <c r="Z8" s="31">
        <v>158</v>
      </c>
      <c r="AA8" s="31">
        <v>160</v>
      </c>
      <c r="AB8" s="31">
        <v>162</v>
      </c>
      <c r="AC8" s="31">
        <v>164</v>
      </c>
      <c r="AD8" s="31">
        <v>166</v>
      </c>
      <c r="AE8" s="31">
        <v>168</v>
      </c>
      <c r="AF8" s="31">
        <v>170</v>
      </c>
      <c r="AG8" s="31">
        <v>172</v>
      </c>
      <c r="AH8" s="31">
        <v>174</v>
      </c>
      <c r="AI8" s="31">
        <v>176</v>
      </c>
      <c r="AJ8" s="31">
        <v>178</v>
      </c>
      <c r="AK8" s="31">
        <v>180</v>
      </c>
      <c r="AL8" s="31">
        <v>182</v>
      </c>
      <c r="AM8" s="31">
        <v>184</v>
      </c>
      <c r="AN8" s="31">
        <v>186</v>
      </c>
      <c r="AO8" s="31">
        <v>188</v>
      </c>
      <c r="AP8" s="31">
        <v>190</v>
      </c>
      <c r="AQ8" s="31">
        <v>192</v>
      </c>
      <c r="AR8" s="31">
        <v>194</v>
      </c>
      <c r="AS8" s="31">
        <v>196</v>
      </c>
      <c r="AT8" s="31">
        <v>198</v>
      </c>
      <c r="AU8" s="31">
        <v>200</v>
      </c>
    </row>
    <row r="9" spans="1:47" ht="18" customHeight="1">
      <c r="A9" s="30">
        <v>5</v>
      </c>
      <c r="B9" s="31">
        <v>110</v>
      </c>
      <c r="C9" s="31">
        <v>112</v>
      </c>
      <c r="D9" s="31">
        <v>114</v>
      </c>
      <c r="E9" s="31">
        <v>116</v>
      </c>
      <c r="F9" s="31">
        <v>118</v>
      </c>
      <c r="G9" s="31">
        <v>120</v>
      </c>
      <c r="H9" s="31">
        <v>122</v>
      </c>
      <c r="I9" s="31">
        <v>124</v>
      </c>
      <c r="J9" s="31">
        <v>126</v>
      </c>
      <c r="K9" s="31">
        <v>128</v>
      </c>
      <c r="L9" s="31">
        <v>130</v>
      </c>
      <c r="M9" s="31">
        <v>132</v>
      </c>
      <c r="N9" s="31">
        <v>134</v>
      </c>
      <c r="O9" s="31">
        <v>136</v>
      </c>
      <c r="P9" s="31">
        <v>138</v>
      </c>
      <c r="Q9" s="31">
        <v>140</v>
      </c>
      <c r="R9" s="31">
        <v>142</v>
      </c>
      <c r="S9" s="31">
        <v>144</v>
      </c>
      <c r="T9" s="31">
        <v>146</v>
      </c>
      <c r="U9" s="31">
        <v>148</v>
      </c>
      <c r="V9" s="31">
        <v>150</v>
      </c>
      <c r="W9" s="31">
        <v>152</v>
      </c>
      <c r="X9" s="31">
        <v>154</v>
      </c>
      <c r="Y9" s="31">
        <v>156</v>
      </c>
      <c r="Z9" s="31">
        <v>158</v>
      </c>
      <c r="AA9" s="31">
        <v>160</v>
      </c>
      <c r="AB9" s="31">
        <v>162</v>
      </c>
      <c r="AC9" s="31">
        <v>164</v>
      </c>
      <c r="AD9" s="31">
        <v>166</v>
      </c>
      <c r="AE9" s="31">
        <v>168</v>
      </c>
      <c r="AF9" s="31">
        <v>170</v>
      </c>
      <c r="AG9" s="31">
        <v>172</v>
      </c>
      <c r="AH9" s="31">
        <v>174</v>
      </c>
      <c r="AI9" s="31">
        <v>176</v>
      </c>
      <c r="AJ9" s="31">
        <v>178</v>
      </c>
      <c r="AK9" s="31">
        <v>180</v>
      </c>
      <c r="AL9" s="31">
        <v>182</v>
      </c>
      <c r="AM9" s="31">
        <v>184</v>
      </c>
      <c r="AN9" s="31">
        <v>186</v>
      </c>
      <c r="AO9" s="31">
        <v>188</v>
      </c>
      <c r="AP9" s="31">
        <v>190</v>
      </c>
      <c r="AQ9" s="31">
        <v>192</v>
      </c>
      <c r="AR9" s="31">
        <v>194</v>
      </c>
      <c r="AS9" s="31">
        <v>196</v>
      </c>
      <c r="AT9" s="31">
        <v>198</v>
      </c>
      <c r="AU9" s="31">
        <v>200</v>
      </c>
    </row>
    <row r="10" spans="1:47" ht="18" customHeight="1">
      <c r="A10" s="30">
        <v>6</v>
      </c>
      <c r="B10" s="31">
        <v>110</v>
      </c>
      <c r="C10" s="31">
        <v>112</v>
      </c>
      <c r="D10" s="31">
        <v>114</v>
      </c>
      <c r="E10" s="31">
        <v>116</v>
      </c>
      <c r="F10" s="31">
        <v>118</v>
      </c>
      <c r="G10" s="31">
        <v>120</v>
      </c>
      <c r="H10" s="31">
        <v>122</v>
      </c>
      <c r="I10" s="31">
        <v>124</v>
      </c>
      <c r="J10" s="31">
        <v>126</v>
      </c>
      <c r="K10" s="31">
        <v>128</v>
      </c>
      <c r="L10" s="31">
        <v>130</v>
      </c>
      <c r="M10" s="31">
        <v>132</v>
      </c>
      <c r="N10" s="31">
        <v>134</v>
      </c>
      <c r="O10" s="31">
        <v>136</v>
      </c>
      <c r="P10" s="31">
        <v>138</v>
      </c>
      <c r="Q10" s="31">
        <v>140</v>
      </c>
      <c r="R10" s="31">
        <v>142</v>
      </c>
      <c r="S10" s="31">
        <v>144</v>
      </c>
      <c r="T10" s="31">
        <v>146</v>
      </c>
      <c r="U10" s="31">
        <v>148</v>
      </c>
      <c r="V10" s="31">
        <v>150</v>
      </c>
      <c r="W10" s="31">
        <v>152</v>
      </c>
      <c r="X10" s="31">
        <v>154</v>
      </c>
      <c r="Y10" s="31">
        <v>156</v>
      </c>
      <c r="Z10" s="31">
        <v>158</v>
      </c>
      <c r="AA10" s="31">
        <v>160</v>
      </c>
      <c r="AB10" s="31">
        <v>162</v>
      </c>
      <c r="AC10" s="31">
        <v>164</v>
      </c>
      <c r="AD10" s="31">
        <v>166</v>
      </c>
      <c r="AE10" s="31">
        <v>168</v>
      </c>
      <c r="AF10" s="31">
        <v>170</v>
      </c>
      <c r="AG10" s="31">
        <v>172</v>
      </c>
      <c r="AH10" s="31">
        <v>174</v>
      </c>
      <c r="AI10" s="31">
        <v>176</v>
      </c>
      <c r="AJ10" s="31">
        <v>178</v>
      </c>
      <c r="AK10" s="31">
        <v>180</v>
      </c>
      <c r="AL10" s="31">
        <v>182</v>
      </c>
      <c r="AM10" s="31">
        <v>184</v>
      </c>
      <c r="AN10" s="31">
        <v>186</v>
      </c>
      <c r="AO10" s="31">
        <v>188</v>
      </c>
      <c r="AP10" s="31">
        <v>190</v>
      </c>
      <c r="AQ10" s="31">
        <v>192</v>
      </c>
      <c r="AR10" s="31">
        <v>194</v>
      </c>
      <c r="AS10" s="31">
        <v>196</v>
      </c>
      <c r="AT10" s="31">
        <v>198</v>
      </c>
      <c r="AU10" s="31">
        <v>200</v>
      </c>
    </row>
    <row r="11" spans="1:47" ht="18" customHeight="1">
      <c r="A11" s="30" t="s">
        <v>124</v>
      </c>
      <c r="B11" s="31">
        <v>14</v>
      </c>
      <c r="C11" s="31">
        <v>15</v>
      </c>
      <c r="D11" s="31">
        <v>16</v>
      </c>
      <c r="E11" s="31">
        <v>17</v>
      </c>
      <c r="F11" s="31">
        <v>18</v>
      </c>
      <c r="G11" s="31">
        <v>19</v>
      </c>
      <c r="H11" s="31">
        <v>20</v>
      </c>
      <c r="I11" s="31">
        <v>21</v>
      </c>
      <c r="J11" s="31">
        <v>22</v>
      </c>
      <c r="K11" s="31">
        <v>23</v>
      </c>
      <c r="L11" s="31">
        <v>24</v>
      </c>
      <c r="M11" s="31">
        <v>25</v>
      </c>
      <c r="N11" s="31">
        <v>26</v>
      </c>
      <c r="O11" s="31">
        <v>27</v>
      </c>
      <c r="P11" s="31">
        <v>28</v>
      </c>
      <c r="Q11" s="31">
        <v>29</v>
      </c>
      <c r="R11" s="31">
        <v>30</v>
      </c>
      <c r="S11" s="31">
        <v>31</v>
      </c>
      <c r="T11" s="31">
        <v>32</v>
      </c>
      <c r="U11" s="31">
        <v>33</v>
      </c>
      <c r="V11" s="31">
        <v>34</v>
      </c>
      <c r="W11" s="31">
        <v>35</v>
      </c>
      <c r="X11" s="31">
        <v>36</v>
      </c>
      <c r="Y11" s="31">
        <v>37</v>
      </c>
      <c r="Z11" s="31">
        <v>38</v>
      </c>
      <c r="AA11" s="31">
        <v>39</v>
      </c>
      <c r="AB11" s="31">
        <v>40</v>
      </c>
      <c r="AC11" s="31">
        <v>41</v>
      </c>
      <c r="AD11" s="31">
        <v>42</v>
      </c>
      <c r="AE11" s="31">
        <v>43</v>
      </c>
      <c r="AF11" s="31">
        <v>44</v>
      </c>
      <c r="AG11" s="31">
        <v>45</v>
      </c>
      <c r="AH11" s="31">
        <v>46</v>
      </c>
      <c r="AI11" s="31">
        <v>47</v>
      </c>
      <c r="AJ11" s="31">
        <v>48</v>
      </c>
      <c r="AK11" s="31">
        <v>49</v>
      </c>
      <c r="AL11" s="31">
        <v>50</v>
      </c>
      <c r="AM11" s="31">
        <v>51</v>
      </c>
      <c r="AN11" s="31">
        <v>52</v>
      </c>
      <c r="AO11" s="31">
        <v>53</v>
      </c>
      <c r="AP11" s="31">
        <v>54</v>
      </c>
      <c r="AQ11" s="31">
        <v>55</v>
      </c>
      <c r="AR11" s="31">
        <v>56</v>
      </c>
      <c r="AS11" s="31">
        <v>57</v>
      </c>
      <c r="AT11" s="31">
        <v>58</v>
      </c>
      <c r="AU11" s="31">
        <v>59</v>
      </c>
    </row>
    <row r="12" spans="1:47" ht="18" customHeight="1">
      <c r="A12" s="32" t="s">
        <v>125</v>
      </c>
      <c r="B12" s="31">
        <v>12.5</v>
      </c>
      <c r="C12" s="31">
        <v>13</v>
      </c>
      <c r="D12" s="31">
        <v>13.5</v>
      </c>
      <c r="E12" s="31">
        <v>14</v>
      </c>
      <c r="F12" s="31">
        <v>14.5</v>
      </c>
      <c r="G12" s="31">
        <v>15</v>
      </c>
      <c r="H12" s="31">
        <v>15.5</v>
      </c>
      <c r="I12" s="31">
        <v>16</v>
      </c>
      <c r="J12" s="31">
        <v>16.5</v>
      </c>
      <c r="K12" s="31">
        <v>17</v>
      </c>
      <c r="L12" s="31">
        <v>17.5</v>
      </c>
      <c r="M12" s="31">
        <v>18</v>
      </c>
      <c r="N12" s="31">
        <v>18.5</v>
      </c>
      <c r="O12" s="31">
        <v>19</v>
      </c>
      <c r="P12" s="31">
        <v>19.5</v>
      </c>
      <c r="Q12" s="31">
        <v>20</v>
      </c>
      <c r="R12" s="31">
        <v>20.5</v>
      </c>
      <c r="S12" s="31">
        <v>21</v>
      </c>
      <c r="T12" s="31">
        <v>21.5</v>
      </c>
      <c r="U12" s="31">
        <v>22</v>
      </c>
      <c r="V12" s="31">
        <v>22.5</v>
      </c>
      <c r="W12" s="31">
        <v>23</v>
      </c>
      <c r="X12" s="31">
        <v>23.5</v>
      </c>
      <c r="Y12" s="31">
        <v>24</v>
      </c>
      <c r="Z12" s="31">
        <v>24.5</v>
      </c>
      <c r="AA12" s="31">
        <v>25</v>
      </c>
      <c r="AB12" s="31">
        <v>25.5</v>
      </c>
      <c r="AC12" s="31">
        <v>26</v>
      </c>
      <c r="AD12" s="31">
        <v>26.5</v>
      </c>
      <c r="AE12" s="31">
        <v>27</v>
      </c>
      <c r="AF12" s="31">
        <v>27.5</v>
      </c>
      <c r="AG12" s="31">
        <v>28</v>
      </c>
      <c r="AH12" s="31">
        <v>28.5</v>
      </c>
      <c r="AI12" s="31">
        <v>29</v>
      </c>
      <c r="AJ12" s="31">
        <v>29.5</v>
      </c>
      <c r="AK12" s="31">
        <v>30</v>
      </c>
      <c r="AL12" s="31">
        <v>30.5</v>
      </c>
      <c r="AM12" s="31">
        <v>31</v>
      </c>
      <c r="AN12" s="31">
        <v>31.5</v>
      </c>
      <c r="AO12" s="31">
        <v>32</v>
      </c>
      <c r="AP12" s="31">
        <v>32.5</v>
      </c>
      <c r="AQ12" s="31">
        <v>33</v>
      </c>
      <c r="AR12" s="31">
        <v>33.5</v>
      </c>
      <c r="AS12" s="31">
        <v>34</v>
      </c>
      <c r="AT12" s="31">
        <v>34.5</v>
      </c>
      <c r="AU12" s="31">
        <v>35</v>
      </c>
    </row>
    <row r="13" spans="1:47" ht="18" customHeight="1">
      <c r="A13" s="30" t="s">
        <v>43</v>
      </c>
      <c r="B13" s="31">
        <v>9</v>
      </c>
      <c r="C13" s="31">
        <v>9.5</v>
      </c>
      <c r="D13" s="31">
        <v>10</v>
      </c>
      <c r="E13" s="31">
        <v>10.5</v>
      </c>
      <c r="F13" s="31">
        <v>11</v>
      </c>
      <c r="G13" s="31">
        <v>11.5</v>
      </c>
      <c r="H13" s="31">
        <v>12</v>
      </c>
      <c r="I13" s="31">
        <v>12.5</v>
      </c>
      <c r="J13" s="31">
        <v>13</v>
      </c>
      <c r="K13" s="31">
        <v>13.5</v>
      </c>
      <c r="L13" s="31">
        <v>14</v>
      </c>
      <c r="M13" s="31">
        <v>14.5</v>
      </c>
      <c r="N13" s="31">
        <v>15</v>
      </c>
      <c r="O13" s="31">
        <v>15.5</v>
      </c>
      <c r="P13" s="31">
        <v>16</v>
      </c>
      <c r="Q13" s="31">
        <v>16.5</v>
      </c>
      <c r="R13" s="31">
        <v>17</v>
      </c>
      <c r="S13" s="31">
        <v>17.5</v>
      </c>
      <c r="T13" s="31">
        <v>18</v>
      </c>
      <c r="U13" s="31">
        <v>18.5</v>
      </c>
      <c r="V13" s="31">
        <v>19</v>
      </c>
      <c r="W13" s="31">
        <v>19.5</v>
      </c>
      <c r="X13" s="31">
        <v>20</v>
      </c>
      <c r="Y13" s="31">
        <v>20.5</v>
      </c>
      <c r="Z13" s="31">
        <v>21</v>
      </c>
      <c r="AA13" s="31">
        <v>21.5</v>
      </c>
      <c r="AB13" s="31">
        <v>22</v>
      </c>
      <c r="AC13" s="31">
        <v>22.5</v>
      </c>
      <c r="AD13" s="31">
        <v>23</v>
      </c>
      <c r="AE13" s="31">
        <v>23.5</v>
      </c>
      <c r="AF13" s="31">
        <v>24</v>
      </c>
      <c r="AG13" s="31">
        <v>24.5</v>
      </c>
      <c r="AH13" s="31">
        <v>25</v>
      </c>
      <c r="AI13" s="31">
        <v>25.5</v>
      </c>
      <c r="AJ13" s="31">
        <v>26</v>
      </c>
      <c r="AK13" s="31">
        <v>26.5</v>
      </c>
      <c r="AL13" s="31">
        <v>27</v>
      </c>
      <c r="AM13" s="31">
        <v>27.5</v>
      </c>
      <c r="AN13" s="31">
        <v>28</v>
      </c>
      <c r="AO13" s="31">
        <v>28.5</v>
      </c>
      <c r="AP13" s="31">
        <v>29</v>
      </c>
      <c r="AQ13" s="31">
        <v>29.5</v>
      </c>
      <c r="AR13" s="31">
        <v>30</v>
      </c>
      <c r="AS13" s="31">
        <v>30.5</v>
      </c>
      <c r="AT13" s="31">
        <v>31</v>
      </c>
      <c r="AU13" s="31">
        <v>31.5</v>
      </c>
    </row>
    <row r="14" spans="1:47" ht="18" customHeight="1">
      <c r="A14" s="30" t="s">
        <v>126</v>
      </c>
      <c r="B14" s="31">
        <v>10</v>
      </c>
      <c r="C14" s="31">
        <v>10</v>
      </c>
      <c r="D14" s="31">
        <v>10</v>
      </c>
      <c r="E14" s="31">
        <v>10</v>
      </c>
      <c r="F14" s="31">
        <v>10</v>
      </c>
      <c r="G14" s="31">
        <v>10</v>
      </c>
      <c r="H14" s="31">
        <v>15</v>
      </c>
      <c r="I14" s="31">
        <v>15</v>
      </c>
      <c r="J14" s="31">
        <v>15</v>
      </c>
      <c r="K14" s="31">
        <v>18</v>
      </c>
      <c r="L14" s="31">
        <v>18</v>
      </c>
      <c r="M14" s="31">
        <v>18</v>
      </c>
      <c r="N14" s="31">
        <v>24</v>
      </c>
      <c r="O14" s="31">
        <v>24</v>
      </c>
      <c r="P14" s="31">
        <v>24</v>
      </c>
      <c r="Q14" s="31">
        <v>27</v>
      </c>
      <c r="R14" s="31">
        <v>27</v>
      </c>
      <c r="S14" s="31">
        <v>27</v>
      </c>
      <c r="T14" s="31">
        <v>29</v>
      </c>
      <c r="U14" s="31">
        <v>29</v>
      </c>
      <c r="V14" s="31">
        <v>29</v>
      </c>
      <c r="W14" s="31">
        <v>33</v>
      </c>
      <c r="X14" s="31">
        <v>33</v>
      </c>
      <c r="Y14" s="31">
        <v>33</v>
      </c>
      <c r="Z14" s="31">
        <v>35</v>
      </c>
      <c r="AA14" s="31">
        <v>35</v>
      </c>
      <c r="AB14" s="31">
        <v>35</v>
      </c>
      <c r="AC14" s="31">
        <v>37</v>
      </c>
      <c r="AD14" s="31">
        <v>37</v>
      </c>
      <c r="AE14" s="31">
        <v>37</v>
      </c>
      <c r="AF14" s="31">
        <v>40</v>
      </c>
      <c r="AG14" s="31">
        <v>40</v>
      </c>
      <c r="AH14" s="31">
        <v>40</v>
      </c>
      <c r="AI14" s="31">
        <v>45</v>
      </c>
      <c r="AJ14" s="31">
        <v>45</v>
      </c>
      <c r="AK14" s="31">
        <v>45</v>
      </c>
      <c r="AL14" s="31">
        <v>48</v>
      </c>
      <c r="AM14" s="31">
        <v>48</v>
      </c>
      <c r="AN14" s="31">
        <v>48</v>
      </c>
      <c r="AO14" s="31">
        <v>51</v>
      </c>
      <c r="AP14" s="31">
        <v>51</v>
      </c>
      <c r="AQ14" s="31">
        <v>51</v>
      </c>
      <c r="AR14" s="31">
        <v>55</v>
      </c>
      <c r="AS14" s="31">
        <v>55</v>
      </c>
      <c r="AT14" s="31">
        <v>55</v>
      </c>
      <c r="AU14" s="31">
        <v>55</v>
      </c>
    </row>
    <row r="15" spans="1:47" ht="18" customHeight="1">
      <c r="A15" s="33"/>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row>
    <row r="16" spans="1:47" ht="18" customHeight="1">
      <c r="A16" s="34"/>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row>
    <row r="17" spans="1:47" ht="18" customHeight="1">
      <c r="A17" s="31"/>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row>
    <row r="18" spans="1:47">
      <c r="A18" s="3"/>
    </row>
    <row r="19" spans="1:47">
      <c r="A19" s="3"/>
    </row>
    <row r="20" spans="1:47">
      <c r="A20" s="412" t="s">
        <v>127</v>
      </c>
    </row>
    <row r="21" spans="1:47">
      <c r="A21" s="412"/>
      <c r="B21" s="36" t="s">
        <v>77</v>
      </c>
      <c r="C21" s="36" t="s">
        <v>78</v>
      </c>
      <c r="D21" s="36" t="s">
        <v>79</v>
      </c>
      <c r="E21" s="36" t="s">
        <v>80</v>
      </c>
      <c r="F21" s="36" t="s">
        <v>81</v>
      </c>
      <c r="G21" s="36" t="s">
        <v>82</v>
      </c>
      <c r="H21" s="36" t="s">
        <v>83</v>
      </c>
      <c r="I21" s="36" t="s">
        <v>84</v>
      </c>
      <c r="J21" s="36" t="s">
        <v>85</v>
      </c>
      <c r="K21" s="36" t="s">
        <v>86</v>
      </c>
      <c r="L21" s="36" t="s">
        <v>87</v>
      </c>
      <c r="M21" s="36" t="s">
        <v>88</v>
      </c>
      <c r="N21" s="36" t="s">
        <v>89</v>
      </c>
      <c r="O21" s="36" t="s">
        <v>90</v>
      </c>
      <c r="P21" s="36" t="s">
        <v>91</v>
      </c>
      <c r="Q21" s="36" t="s">
        <v>92</v>
      </c>
      <c r="R21" s="36" t="s">
        <v>93</v>
      </c>
      <c r="S21" s="36" t="s">
        <v>94</v>
      </c>
      <c r="T21" s="36" t="s">
        <v>95</v>
      </c>
      <c r="U21" s="36" t="s">
        <v>96</v>
      </c>
      <c r="V21" s="36" t="s">
        <v>97</v>
      </c>
      <c r="W21" s="36" t="s">
        <v>98</v>
      </c>
      <c r="X21" s="36" t="s">
        <v>99</v>
      </c>
      <c r="Y21" s="36" t="s">
        <v>100</v>
      </c>
      <c r="Z21" s="36" t="s">
        <v>101</v>
      </c>
      <c r="AA21" s="36" t="s">
        <v>102</v>
      </c>
      <c r="AB21" s="36" t="s">
        <v>103</v>
      </c>
      <c r="AC21" s="36" t="s">
        <v>104</v>
      </c>
      <c r="AD21" s="36" t="s">
        <v>105</v>
      </c>
      <c r="AE21" s="36" t="s">
        <v>106</v>
      </c>
      <c r="AF21" s="36" t="s">
        <v>107</v>
      </c>
      <c r="AG21" s="36" t="s">
        <v>108</v>
      </c>
      <c r="AH21" s="36" t="s">
        <v>109</v>
      </c>
      <c r="AI21" s="36" t="s">
        <v>110</v>
      </c>
      <c r="AJ21" s="36" t="s">
        <v>111</v>
      </c>
      <c r="AK21" s="36" t="s">
        <v>112</v>
      </c>
      <c r="AL21" s="36" t="s">
        <v>113</v>
      </c>
      <c r="AM21" s="36" t="s">
        <v>114</v>
      </c>
      <c r="AN21" s="36" t="s">
        <v>115</v>
      </c>
      <c r="AO21" s="36" t="s">
        <v>116</v>
      </c>
      <c r="AP21" s="36" t="s">
        <v>117</v>
      </c>
      <c r="AQ21" s="36" t="s">
        <v>118</v>
      </c>
      <c r="AR21" s="36" t="s">
        <v>119</v>
      </c>
      <c r="AS21" s="36" t="s">
        <v>120</v>
      </c>
      <c r="AT21" s="36" t="s">
        <v>121</v>
      </c>
      <c r="AU21" s="36" t="s">
        <v>122</v>
      </c>
    </row>
    <row r="22" spans="1:47">
      <c r="A22" s="37" t="s">
        <v>128</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row>
    <row r="23" spans="1:47" ht="18" customHeight="1">
      <c r="A23" s="39" t="s">
        <v>129</v>
      </c>
      <c r="B23" s="35">
        <v>53</v>
      </c>
      <c r="C23" s="35">
        <v>56</v>
      </c>
      <c r="D23" s="35">
        <v>59</v>
      </c>
      <c r="E23" s="35">
        <v>62</v>
      </c>
      <c r="F23" s="35">
        <v>66</v>
      </c>
      <c r="G23" s="35">
        <v>69</v>
      </c>
      <c r="H23" s="35">
        <v>75</v>
      </c>
      <c r="I23" s="35">
        <v>82</v>
      </c>
      <c r="J23" s="35">
        <v>87</v>
      </c>
      <c r="K23" s="35">
        <v>94</v>
      </c>
      <c r="L23" s="35">
        <v>97</v>
      </c>
      <c r="M23" s="35">
        <v>99</v>
      </c>
      <c r="N23" s="35">
        <v>103</v>
      </c>
      <c r="O23" s="35">
        <v>105</v>
      </c>
      <c r="P23" s="35">
        <v>107</v>
      </c>
      <c r="Q23" s="35">
        <v>109</v>
      </c>
      <c r="R23" s="35">
        <v>112</v>
      </c>
      <c r="S23" s="35">
        <v>115</v>
      </c>
      <c r="T23" s="35">
        <v>117</v>
      </c>
      <c r="U23" s="35">
        <v>119</v>
      </c>
      <c r="V23" s="35">
        <v>121</v>
      </c>
      <c r="W23" s="35">
        <v>123</v>
      </c>
      <c r="X23" s="35">
        <v>125</v>
      </c>
      <c r="Y23" s="35">
        <v>127</v>
      </c>
      <c r="Z23" s="35">
        <v>129</v>
      </c>
      <c r="AA23" s="35">
        <v>131</v>
      </c>
      <c r="AB23" s="35">
        <v>133</v>
      </c>
      <c r="AC23" s="35">
        <v>135</v>
      </c>
      <c r="AD23" s="35">
        <v>137</v>
      </c>
      <c r="AE23" s="35">
        <v>139</v>
      </c>
      <c r="AF23" s="35">
        <v>141</v>
      </c>
      <c r="AG23" s="35">
        <v>143</v>
      </c>
      <c r="AH23" s="35">
        <v>145</v>
      </c>
      <c r="AI23" s="35">
        <v>147</v>
      </c>
      <c r="AJ23" s="35">
        <v>149</v>
      </c>
      <c r="AK23" s="35">
        <v>151</v>
      </c>
      <c r="AL23" s="35">
        <v>153</v>
      </c>
      <c r="AM23" s="35">
        <v>155</v>
      </c>
      <c r="AN23" s="35">
        <v>157</v>
      </c>
      <c r="AO23" s="35">
        <v>159</v>
      </c>
      <c r="AP23" s="35">
        <v>161</v>
      </c>
      <c r="AQ23" s="35">
        <v>163</v>
      </c>
      <c r="AR23" s="35">
        <v>165</v>
      </c>
      <c r="AS23" s="35">
        <v>167</v>
      </c>
      <c r="AT23" s="35">
        <v>169</v>
      </c>
      <c r="AU23" s="35">
        <v>171</v>
      </c>
    </row>
    <row r="24" spans="1:47" ht="18" customHeight="1">
      <c r="A24" s="39">
        <v>2</v>
      </c>
      <c r="B24" s="35">
        <v>53</v>
      </c>
      <c r="C24" s="35">
        <v>56</v>
      </c>
      <c r="D24" s="35">
        <v>59</v>
      </c>
      <c r="E24" s="35">
        <v>62</v>
      </c>
      <c r="F24" s="35">
        <v>66</v>
      </c>
      <c r="G24" s="35">
        <v>69</v>
      </c>
      <c r="H24" s="35">
        <v>75</v>
      </c>
      <c r="I24" s="35">
        <v>82</v>
      </c>
      <c r="J24" s="35">
        <v>87</v>
      </c>
      <c r="K24" s="35">
        <v>94</v>
      </c>
      <c r="L24" s="35">
        <v>97</v>
      </c>
      <c r="M24" s="35">
        <v>99</v>
      </c>
      <c r="N24" s="35">
        <v>103</v>
      </c>
      <c r="O24" s="35">
        <v>105</v>
      </c>
      <c r="P24" s="35">
        <v>107</v>
      </c>
      <c r="Q24" s="35">
        <v>109</v>
      </c>
      <c r="R24" s="35">
        <v>112</v>
      </c>
      <c r="S24" s="35">
        <v>115</v>
      </c>
      <c r="T24" s="35">
        <v>117</v>
      </c>
      <c r="U24" s="35">
        <v>119</v>
      </c>
      <c r="V24" s="35">
        <v>121</v>
      </c>
      <c r="W24" s="35">
        <v>123</v>
      </c>
      <c r="X24" s="35">
        <v>125</v>
      </c>
      <c r="Y24" s="35">
        <v>127</v>
      </c>
      <c r="Z24" s="35">
        <v>129</v>
      </c>
      <c r="AA24" s="35">
        <v>131</v>
      </c>
      <c r="AB24" s="35">
        <v>133</v>
      </c>
      <c r="AC24" s="35">
        <v>135</v>
      </c>
      <c r="AD24" s="35">
        <v>137</v>
      </c>
      <c r="AE24" s="35">
        <v>139</v>
      </c>
      <c r="AF24" s="35">
        <v>141</v>
      </c>
      <c r="AG24" s="35">
        <v>143</v>
      </c>
      <c r="AH24" s="35">
        <v>145</v>
      </c>
      <c r="AI24" s="35">
        <v>147</v>
      </c>
      <c r="AJ24" s="35">
        <v>149</v>
      </c>
      <c r="AK24" s="35">
        <v>151</v>
      </c>
      <c r="AL24" s="35">
        <v>153</v>
      </c>
      <c r="AM24" s="35">
        <v>155</v>
      </c>
      <c r="AN24" s="35">
        <v>157</v>
      </c>
      <c r="AO24" s="35">
        <v>159</v>
      </c>
      <c r="AP24" s="35">
        <v>161</v>
      </c>
      <c r="AQ24" s="35">
        <v>163</v>
      </c>
      <c r="AR24" s="35">
        <v>165</v>
      </c>
      <c r="AS24" s="35">
        <v>167</v>
      </c>
      <c r="AT24" s="35">
        <v>169</v>
      </c>
      <c r="AU24" s="35">
        <v>171</v>
      </c>
    </row>
    <row r="25" spans="1:47" ht="18" customHeight="1">
      <c r="A25" s="39">
        <v>3</v>
      </c>
      <c r="B25" s="35">
        <v>53</v>
      </c>
      <c r="C25" s="35">
        <v>56</v>
      </c>
      <c r="D25" s="35">
        <v>59</v>
      </c>
      <c r="E25" s="35">
        <v>62</v>
      </c>
      <c r="F25" s="35">
        <v>66</v>
      </c>
      <c r="G25" s="35">
        <v>69</v>
      </c>
      <c r="H25" s="35">
        <v>75</v>
      </c>
      <c r="I25" s="35">
        <v>82</v>
      </c>
      <c r="J25" s="35">
        <v>87</v>
      </c>
      <c r="K25" s="35">
        <v>94</v>
      </c>
      <c r="L25" s="35">
        <v>97</v>
      </c>
      <c r="M25" s="35">
        <v>99</v>
      </c>
      <c r="N25" s="35">
        <v>103</v>
      </c>
      <c r="O25" s="35">
        <v>105</v>
      </c>
      <c r="P25" s="35">
        <v>107</v>
      </c>
      <c r="Q25" s="35">
        <v>109</v>
      </c>
      <c r="R25" s="35">
        <v>112</v>
      </c>
      <c r="S25" s="35">
        <v>115</v>
      </c>
      <c r="T25" s="35">
        <v>117</v>
      </c>
      <c r="U25" s="35">
        <v>119</v>
      </c>
      <c r="V25" s="35">
        <v>121</v>
      </c>
      <c r="W25" s="35">
        <v>123</v>
      </c>
      <c r="X25" s="35">
        <v>125</v>
      </c>
      <c r="Y25" s="35">
        <v>127</v>
      </c>
      <c r="Z25" s="35">
        <v>129</v>
      </c>
      <c r="AA25" s="35">
        <v>131</v>
      </c>
      <c r="AB25" s="35">
        <v>133</v>
      </c>
      <c r="AC25" s="35">
        <v>135</v>
      </c>
      <c r="AD25" s="35">
        <v>137</v>
      </c>
      <c r="AE25" s="35">
        <v>139</v>
      </c>
      <c r="AF25" s="35">
        <v>141</v>
      </c>
      <c r="AG25" s="35">
        <v>143</v>
      </c>
      <c r="AH25" s="35">
        <v>145</v>
      </c>
      <c r="AI25" s="35">
        <v>147</v>
      </c>
      <c r="AJ25" s="35">
        <v>149</v>
      </c>
      <c r="AK25" s="35">
        <v>151</v>
      </c>
      <c r="AL25" s="35">
        <v>153</v>
      </c>
      <c r="AM25" s="35">
        <v>155</v>
      </c>
      <c r="AN25" s="35">
        <v>157</v>
      </c>
      <c r="AO25" s="35">
        <v>159</v>
      </c>
      <c r="AP25" s="35">
        <v>161</v>
      </c>
      <c r="AQ25" s="35">
        <v>163</v>
      </c>
      <c r="AR25" s="35">
        <v>165</v>
      </c>
      <c r="AS25" s="35">
        <v>167</v>
      </c>
      <c r="AT25" s="35">
        <v>169</v>
      </c>
      <c r="AU25" s="35">
        <v>171</v>
      </c>
    </row>
    <row r="26" spans="1:47" ht="18" customHeight="1">
      <c r="A26" s="39">
        <v>4</v>
      </c>
      <c r="B26" s="35">
        <v>53</v>
      </c>
      <c r="C26" s="35">
        <v>56</v>
      </c>
      <c r="D26" s="35">
        <v>59</v>
      </c>
      <c r="E26" s="35">
        <v>62</v>
      </c>
      <c r="F26" s="35">
        <v>66</v>
      </c>
      <c r="G26" s="35">
        <v>69</v>
      </c>
      <c r="H26" s="35">
        <v>75</v>
      </c>
      <c r="I26" s="35">
        <v>82</v>
      </c>
      <c r="J26" s="35">
        <v>87</v>
      </c>
      <c r="K26" s="35">
        <v>94</v>
      </c>
      <c r="L26" s="35">
        <v>97</v>
      </c>
      <c r="M26" s="35">
        <v>99</v>
      </c>
      <c r="N26" s="35">
        <v>103</v>
      </c>
      <c r="O26" s="35">
        <v>105</v>
      </c>
      <c r="P26" s="35">
        <v>107</v>
      </c>
      <c r="Q26" s="35">
        <v>109</v>
      </c>
      <c r="R26" s="35">
        <v>112</v>
      </c>
      <c r="S26" s="35">
        <v>115</v>
      </c>
      <c r="T26" s="35">
        <v>117</v>
      </c>
      <c r="U26" s="35">
        <v>119</v>
      </c>
      <c r="V26" s="35">
        <v>121</v>
      </c>
      <c r="W26" s="35">
        <v>123</v>
      </c>
      <c r="X26" s="35">
        <v>125</v>
      </c>
      <c r="Y26" s="35">
        <v>127</v>
      </c>
      <c r="Z26" s="35">
        <v>129</v>
      </c>
      <c r="AA26" s="35">
        <v>131</v>
      </c>
      <c r="AB26" s="35">
        <v>133</v>
      </c>
      <c r="AC26" s="35">
        <v>135</v>
      </c>
      <c r="AD26" s="35">
        <v>137</v>
      </c>
      <c r="AE26" s="35">
        <v>139</v>
      </c>
      <c r="AF26" s="35">
        <v>141</v>
      </c>
      <c r="AG26" s="35">
        <v>143</v>
      </c>
      <c r="AH26" s="35">
        <v>145</v>
      </c>
      <c r="AI26" s="35">
        <v>147</v>
      </c>
      <c r="AJ26" s="35">
        <v>149</v>
      </c>
      <c r="AK26" s="35">
        <v>151</v>
      </c>
      <c r="AL26" s="35">
        <v>153</v>
      </c>
      <c r="AM26" s="35">
        <v>155</v>
      </c>
      <c r="AN26" s="35">
        <v>157</v>
      </c>
      <c r="AO26" s="35">
        <v>159</v>
      </c>
      <c r="AP26" s="35">
        <v>161</v>
      </c>
      <c r="AQ26" s="35">
        <v>163</v>
      </c>
      <c r="AR26" s="35">
        <v>165</v>
      </c>
      <c r="AS26" s="35">
        <v>167</v>
      </c>
      <c r="AT26" s="35">
        <v>169</v>
      </c>
      <c r="AU26" s="35">
        <v>171</v>
      </c>
    </row>
    <row r="27" spans="1:47" ht="18" customHeight="1">
      <c r="A27" s="40" t="s">
        <v>130</v>
      </c>
      <c r="B27" s="35">
        <v>53</v>
      </c>
      <c r="C27" s="35">
        <v>56</v>
      </c>
      <c r="D27" s="35">
        <v>59</v>
      </c>
      <c r="E27" s="35">
        <v>62</v>
      </c>
      <c r="F27" s="35">
        <v>66</v>
      </c>
      <c r="G27" s="35">
        <v>69</v>
      </c>
      <c r="H27" s="35">
        <v>75</v>
      </c>
      <c r="I27" s="35">
        <v>82</v>
      </c>
      <c r="J27" s="35">
        <v>87</v>
      </c>
      <c r="K27" s="35">
        <v>94</v>
      </c>
      <c r="L27" s="35">
        <v>97</v>
      </c>
      <c r="M27" s="35">
        <v>99</v>
      </c>
      <c r="N27" s="35">
        <v>103</v>
      </c>
      <c r="O27" s="35">
        <v>105</v>
      </c>
      <c r="P27" s="35">
        <v>107</v>
      </c>
      <c r="Q27" s="35">
        <v>109</v>
      </c>
      <c r="R27" s="35">
        <v>112</v>
      </c>
      <c r="S27" s="35">
        <v>115</v>
      </c>
      <c r="T27" s="35">
        <v>117</v>
      </c>
      <c r="U27" s="35">
        <v>119</v>
      </c>
      <c r="V27" s="35">
        <v>121</v>
      </c>
      <c r="W27" s="35">
        <v>123</v>
      </c>
      <c r="X27" s="35">
        <v>125</v>
      </c>
      <c r="Y27" s="35">
        <v>127</v>
      </c>
      <c r="Z27" s="35">
        <v>129</v>
      </c>
      <c r="AA27" s="35">
        <v>131</v>
      </c>
      <c r="AB27" s="35">
        <v>133</v>
      </c>
      <c r="AC27" s="35">
        <v>135</v>
      </c>
      <c r="AD27" s="35">
        <v>137</v>
      </c>
      <c r="AE27" s="35">
        <v>139</v>
      </c>
      <c r="AF27" s="35">
        <v>141</v>
      </c>
      <c r="AG27" s="35">
        <v>143</v>
      </c>
      <c r="AH27" s="35">
        <v>145</v>
      </c>
      <c r="AI27" s="35">
        <v>147</v>
      </c>
      <c r="AJ27" s="35">
        <v>149</v>
      </c>
      <c r="AK27" s="35">
        <v>151</v>
      </c>
      <c r="AL27" s="35">
        <v>153</v>
      </c>
      <c r="AM27" s="35">
        <v>155</v>
      </c>
      <c r="AN27" s="35">
        <v>157</v>
      </c>
      <c r="AO27" s="35">
        <v>159</v>
      </c>
      <c r="AP27" s="35">
        <v>161</v>
      </c>
      <c r="AQ27" s="35">
        <v>163</v>
      </c>
      <c r="AR27" s="35">
        <v>165</v>
      </c>
      <c r="AS27" s="35">
        <v>167</v>
      </c>
      <c r="AT27" s="35">
        <v>169</v>
      </c>
      <c r="AU27" s="35">
        <v>171</v>
      </c>
    </row>
    <row r="29" spans="1:47">
      <c r="A29" s="37" t="s">
        <v>131</v>
      </c>
    </row>
    <row r="30" spans="1:47">
      <c r="A30" s="39" t="s">
        <v>129</v>
      </c>
      <c r="B30" s="35">
        <v>85</v>
      </c>
      <c r="C30" s="35">
        <v>89</v>
      </c>
      <c r="D30" s="35">
        <v>93</v>
      </c>
      <c r="E30" s="35">
        <v>97</v>
      </c>
      <c r="F30" s="35">
        <v>101</v>
      </c>
      <c r="G30" s="35">
        <v>105</v>
      </c>
      <c r="H30" s="35">
        <v>109</v>
      </c>
      <c r="I30" s="35">
        <v>113</v>
      </c>
      <c r="J30" s="35">
        <v>117</v>
      </c>
      <c r="K30" s="35">
        <v>121</v>
      </c>
      <c r="L30" s="35">
        <v>125</v>
      </c>
      <c r="M30" s="35">
        <v>129</v>
      </c>
      <c r="N30" s="35">
        <v>133</v>
      </c>
      <c r="O30" s="35">
        <v>137</v>
      </c>
      <c r="P30" s="35">
        <v>141</v>
      </c>
      <c r="Q30" s="35">
        <v>145</v>
      </c>
      <c r="R30" s="35">
        <v>149</v>
      </c>
      <c r="S30" s="35">
        <v>153</v>
      </c>
      <c r="T30" s="35">
        <v>157</v>
      </c>
      <c r="U30" s="35">
        <v>161</v>
      </c>
      <c r="V30" s="35">
        <v>165</v>
      </c>
      <c r="W30" s="35">
        <v>169</v>
      </c>
      <c r="X30" s="35">
        <v>173</v>
      </c>
      <c r="Y30" s="35">
        <v>177</v>
      </c>
      <c r="Z30" s="35">
        <v>181</v>
      </c>
      <c r="AA30" s="35">
        <v>185</v>
      </c>
      <c r="AB30" s="35">
        <v>189</v>
      </c>
      <c r="AC30" s="35">
        <v>193</v>
      </c>
      <c r="AD30" s="35">
        <v>197</v>
      </c>
      <c r="AE30" s="35">
        <v>201</v>
      </c>
      <c r="AF30" s="35">
        <v>205</v>
      </c>
      <c r="AG30" s="35">
        <v>209</v>
      </c>
      <c r="AH30" s="35">
        <v>213</v>
      </c>
      <c r="AI30" s="35">
        <v>217</v>
      </c>
      <c r="AJ30" s="35">
        <v>221</v>
      </c>
      <c r="AK30" s="35">
        <v>225</v>
      </c>
      <c r="AL30" s="35">
        <v>229</v>
      </c>
      <c r="AM30" s="35">
        <v>233</v>
      </c>
      <c r="AN30" s="35">
        <v>237</v>
      </c>
      <c r="AO30" s="35">
        <v>241</v>
      </c>
      <c r="AP30" s="35">
        <v>245</v>
      </c>
      <c r="AQ30" s="35">
        <v>249</v>
      </c>
      <c r="AR30" s="35">
        <v>253</v>
      </c>
      <c r="AS30" s="35">
        <v>257</v>
      </c>
      <c r="AT30" s="35">
        <v>261</v>
      </c>
      <c r="AU30" s="35">
        <v>265</v>
      </c>
    </row>
    <row r="31" spans="1:47">
      <c r="A31" s="39">
        <v>2</v>
      </c>
      <c r="B31" s="35">
        <v>53</v>
      </c>
      <c r="C31" s="35">
        <v>56</v>
      </c>
      <c r="D31" s="35">
        <v>59</v>
      </c>
      <c r="E31" s="35">
        <v>62</v>
      </c>
      <c r="F31" s="35">
        <v>66</v>
      </c>
      <c r="G31" s="35">
        <v>69</v>
      </c>
      <c r="H31" s="35">
        <v>75</v>
      </c>
      <c r="I31" s="35">
        <v>82</v>
      </c>
      <c r="J31" s="35">
        <v>87</v>
      </c>
      <c r="K31" s="35">
        <v>94</v>
      </c>
      <c r="L31" s="35">
        <v>97</v>
      </c>
      <c r="M31" s="35">
        <v>99</v>
      </c>
      <c r="N31" s="35">
        <v>103</v>
      </c>
      <c r="O31" s="35">
        <v>105</v>
      </c>
      <c r="P31" s="35">
        <v>107</v>
      </c>
      <c r="Q31" s="35">
        <v>109</v>
      </c>
      <c r="R31" s="35">
        <v>112</v>
      </c>
      <c r="S31" s="35">
        <v>115</v>
      </c>
      <c r="T31" s="35">
        <v>117</v>
      </c>
      <c r="U31" s="35">
        <v>119</v>
      </c>
      <c r="V31" s="35">
        <v>121</v>
      </c>
      <c r="W31" s="35">
        <v>123</v>
      </c>
      <c r="X31" s="35">
        <v>125</v>
      </c>
      <c r="Y31" s="35">
        <v>127</v>
      </c>
      <c r="Z31" s="35">
        <v>129</v>
      </c>
      <c r="AA31" s="35">
        <v>131</v>
      </c>
      <c r="AB31" s="35">
        <v>133</v>
      </c>
      <c r="AC31" s="35">
        <v>135</v>
      </c>
      <c r="AD31" s="35">
        <v>137</v>
      </c>
      <c r="AE31" s="35">
        <v>139</v>
      </c>
      <c r="AF31" s="35">
        <v>141</v>
      </c>
      <c r="AG31" s="35">
        <v>143</v>
      </c>
      <c r="AH31" s="35">
        <v>145</v>
      </c>
      <c r="AI31" s="35">
        <v>147</v>
      </c>
      <c r="AJ31" s="35">
        <v>149</v>
      </c>
      <c r="AK31" s="35">
        <v>151</v>
      </c>
      <c r="AL31" s="35">
        <v>153</v>
      </c>
      <c r="AM31" s="35">
        <v>155</v>
      </c>
      <c r="AN31" s="35">
        <v>157</v>
      </c>
      <c r="AO31" s="35">
        <v>159</v>
      </c>
      <c r="AP31" s="35">
        <v>161</v>
      </c>
      <c r="AQ31" s="35">
        <v>163</v>
      </c>
      <c r="AR31" s="35">
        <v>165</v>
      </c>
      <c r="AS31" s="35">
        <v>167</v>
      </c>
      <c r="AT31" s="35">
        <v>169</v>
      </c>
      <c r="AU31" s="35">
        <v>171</v>
      </c>
    </row>
    <row r="32" spans="1:47">
      <c r="A32" s="39">
        <v>3</v>
      </c>
      <c r="B32" s="35">
        <v>53</v>
      </c>
      <c r="C32" s="35">
        <v>56</v>
      </c>
      <c r="D32" s="35">
        <v>59</v>
      </c>
      <c r="E32" s="35">
        <v>62</v>
      </c>
      <c r="F32" s="35">
        <v>66</v>
      </c>
      <c r="G32" s="35">
        <v>69</v>
      </c>
      <c r="H32" s="35">
        <v>75</v>
      </c>
      <c r="I32" s="35">
        <v>82</v>
      </c>
      <c r="J32" s="35">
        <v>87</v>
      </c>
      <c r="K32" s="35">
        <v>94</v>
      </c>
      <c r="L32" s="35">
        <v>97</v>
      </c>
      <c r="M32" s="35">
        <v>99</v>
      </c>
      <c r="N32" s="35">
        <v>103</v>
      </c>
      <c r="O32" s="35">
        <v>105</v>
      </c>
      <c r="P32" s="35">
        <v>107</v>
      </c>
      <c r="Q32" s="35">
        <v>109</v>
      </c>
      <c r="R32" s="35">
        <v>112</v>
      </c>
      <c r="S32" s="35">
        <v>115</v>
      </c>
      <c r="T32" s="35">
        <v>117</v>
      </c>
      <c r="U32" s="35">
        <v>119</v>
      </c>
      <c r="V32" s="35">
        <v>121</v>
      </c>
      <c r="W32" s="35">
        <v>123</v>
      </c>
      <c r="X32" s="35">
        <v>125</v>
      </c>
      <c r="Y32" s="35">
        <v>127</v>
      </c>
      <c r="Z32" s="35">
        <v>129</v>
      </c>
      <c r="AA32" s="35">
        <v>131</v>
      </c>
      <c r="AB32" s="35">
        <v>133</v>
      </c>
      <c r="AC32" s="35">
        <v>135</v>
      </c>
      <c r="AD32" s="35">
        <v>137</v>
      </c>
      <c r="AE32" s="35">
        <v>139</v>
      </c>
      <c r="AF32" s="35">
        <v>141</v>
      </c>
      <c r="AG32" s="35">
        <v>143</v>
      </c>
      <c r="AH32" s="35">
        <v>145</v>
      </c>
      <c r="AI32" s="35">
        <v>147</v>
      </c>
      <c r="AJ32" s="35">
        <v>149</v>
      </c>
      <c r="AK32" s="35">
        <v>151</v>
      </c>
      <c r="AL32" s="35">
        <v>153</v>
      </c>
      <c r="AM32" s="35">
        <v>155</v>
      </c>
      <c r="AN32" s="35">
        <v>157</v>
      </c>
      <c r="AO32" s="35">
        <v>159</v>
      </c>
      <c r="AP32" s="35">
        <v>161</v>
      </c>
      <c r="AQ32" s="35">
        <v>163</v>
      </c>
      <c r="AR32" s="35">
        <v>165</v>
      </c>
      <c r="AS32" s="35">
        <v>167</v>
      </c>
      <c r="AT32" s="35">
        <v>169</v>
      </c>
      <c r="AU32" s="35">
        <v>171</v>
      </c>
    </row>
    <row r="33" spans="1:47">
      <c r="A33" s="39">
        <v>4</v>
      </c>
      <c r="B33" s="35">
        <v>53</v>
      </c>
      <c r="C33" s="35">
        <v>56</v>
      </c>
      <c r="D33" s="35">
        <v>59</v>
      </c>
      <c r="E33" s="35">
        <v>62</v>
      </c>
      <c r="F33" s="35">
        <v>66</v>
      </c>
      <c r="G33" s="35">
        <v>69</v>
      </c>
      <c r="H33" s="35">
        <v>75</v>
      </c>
      <c r="I33" s="35">
        <v>82</v>
      </c>
      <c r="J33" s="35">
        <v>87</v>
      </c>
      <c r="K33" s="35">
        <v>94</v>
      </c>
      <c r="L33" s="35">
        <v>97</v>
      </c>
      <c r="M33" s="35">
        <v>99</v>
      </c>
      <c r="N33" s="35">
        <v>103</v>
      </c>
      <c r="O33" s="35">
        <v>105</v>
      </c>
      <c r="P33" s="35">
        <v>107</v>
      </c>
      <c r="Q33" s="35">
        <v>109</v>
      </c>
      <c r="R33" s="35">
        <v>112</v>
      </c>
      <c r="S33" s="35">
        <v>115</v>
      </c>
      <c r="T33" s="35">
        <v>117</v>
      </c>
      <c r="U33" s="35">
        <v>119</v>
      </c>
      <c r="V33" s="35">
        <v>121</v>
      </c>
      <c r="W33" s="35">
        <v>123</v>
      </c>
      <c r="X33" s="35">
        <v>125</v>
      </c>
      <c r="Y33" s="35">
        <v>127</v>
      </c>
      <c r="Z33" s="35">
        <v>129</v>
      </c>
      <c r="AA33" s="35">
        <v>131</v>
      </c>
      <c r="AB33" s="35">
        <v>133</v>
      </c>
      <c r="AC33" s="35">
        <v>135</v>
      </c>
      <c r="AD33" s="35">
        <v>137</v>
      </c>
      <c r="AE33" s="35">
        <v>139</v>
      </c>
      <c r="AF33" s="35">
        <v>141</v>
      </c>
      <c r="AG33" s="35">
        <v>143</v>
      </c>
      <c r="AH33" s="35">
        <v>145</v>
      </c>
      <c r="AI33" s="35">
        <v>147</v>
      </c>
      <c r="AJ33" s="35">
        <v>149</v>
      </c>
      <c r="AK33" s="35">
        <v>151</v>
      </c>
      <c r="AL33" s="35">
        <v>153</v>
      </c>
      <c r="AM33" s="35">
        <v>155</v>
      </c>
      <c r="AN33" s="35">
        <v>157</v>
      </c>
      <c r="AO33" s="35">
        <v>159</v>
      </c>
      <c r="AP33" s="35">
        <v>161</v>
      </c>
      <c r="AQ33" s="35">
        <v>163</v>
      </c>
      <c r="AR33" s="35">
        <v>165</v>
      </c>
      <c r="AS33" s="35">
        <v>167</v>
      </c>
      <c r="AT33" s="35">
        <v>169</v>
      </c>
      <c r="AU33" s="35">
        <v>171</v>
      </c>
    </row>
    <row r="34" spans="1:47" ht="14.4">
      <c r="A34" s="40" t="s">
        <v>130</v>
      </c>
      <c r="B34" s="35">
        <v>53</v>
      </c>
      <c r="C34" s="35">
        <v>56</v>
      </c>
      <c r="D34" s="35">
        <v>59</v>
      </c>
      <c r="E34" s="35">
        <v>62</v>
      </c>
      <c r="F34" s="35">
        <v>66</v>
      </c>
      <c r="G34" s="35">
        <v>69</v>
      </c>
      <c r="H34" s="35">
        <v>75</v>
      </c>
      <c r="I34" s="35">
        <v>82</v>
      </c>
      <c r="J34" s="35">
        <v>87</v>
      </c>
      <c r="K34" s="35">
        <v>94</v>
      </c>
      <c r="L34" s="35">
        <v>97</v>
      </c>
      <c r="M34" s="35">
        <v>99</v>
      </c>
      <c r="N34" s="35">
        <v>103</v>
      </c>
      <c r="O34" s="35">
        <v>105</v>
      </c>
      <c r="P34" s="35">
        <v>107</v>
      </c>
      <c r="Q34" s="35">
        <v>109</v>
      </c>
      <c r="R34" s="35">
        <v>112</v>
      </c>
      <c r="S34" s="35">
        <v>115</v>
      </c>
      <c r="T34" s="35">
        <v>117</v>
      </c>
      <c r="U34" s="35">
        <v>119</v>
      </c>
      <c r="V34" s="35">
        <v>121</v>
      </c>
      <c r="W34" s="35">
        <v>123</v>
      </c>
      <c r="X34" s="35">
        <v>125</v>
      </c>
      <c r="Y34" s="35">
        <v>127</v>
      </c>
      <c r="Z34" s="35">
        <v>129</v>
      </c>
      <c r="AA34" s="35">
        <v>131</v>
      </c>
      <c r="AB34" s="35">
        <v>133</v>
      </c>
      <c r="AC34" s="35">
        <v>135</v>
      </c>
      <c r="AD34" s="35">
        <v>137</v>
      </c>
      <c r="AE34" s="35">
        <v>139</v>
      </c>
      <c r="AF34" s="35">
        <v>141</v>
      </c>
      <c r="AG34" s="35">
        <v>143</v>
      </c>
      <c r="AH34" s="35">
        <v>145</v>
      </c>
      <c r="AI34" s="35">
        <v>147</v>
      </c>
      <c r="AJ34" s="35">
        <v>149</v>
      </c>
      <c r="AK34" s="35">
        <v>151</v>
      </c>
      <c r="AL34" s="35">
        <v>153</v>
      </c>
      <c r="AM34" s="35">
        <v>155</v>
      </c>
      <c r="AN34" s="35">
        <v>157</v>
      </c>
      <c r="AO34" s="35">
        <v>159</v>
      </c>
      <c r="AP34" s="35">
        <v>161</v>
      </c>
      <c r="AQ34" s="35">
        <v>163</v>
      </c>
      <c r="AR34" s="35">
        <v>165</v>
      </c>
      <c r="AS34" s="35">
        <v>167</v>
      </c>
      <c r="AT34" s="35">
        <v>169</v>
      </c>
      <c r="AU34" s="35">
        <v>171</v>
      </c>
    </row>
  </sheetData>
  <mergeCells count="2">
    <mergeCell ref="A1:A2"/>
    <mergeCell ref="A20:A21"/>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2:I48"/>
  <sheetViews>
    <sheetView topLeftCell="A10" workbookViewId="0">
      <selection activeCell="G23" sqref="G23"/>
    </sheetView>
  </sheetViews>
  <sheetFormatPr defaultRowHeight="13.2"/>
  <cols>
    <col min="1" max="1" width="9.6640625" customWidth="1"/>
    <col min="2" max="2" width="10.6640625" customWidth="1"/>
    <col min="3" max="3" width="23.109375" customWidth="1"/>
    <col min="4" max="4" width="13.88671875" customWidth="1"/>
    <col min="5" max="5" width="7.77734375" customWidth="1"/>
    <col min="6" max="6" width="7.88671875" customWidth="1"/>
    <col min="7" max="7" width="12.109375" customWidth="1"/>
    <col min="8" max="8" width="5.44140625" customWidth="1"/>
    <col min="9" max="9" width="9.6640625" customWidth="1"/>
  </cols>
  <sheetData>
    <row r="2" spans="2:9" ht="30">
      <c r="B2" s="415" t="s">
        <v>621</v>
      </c>
      <c r="C2" s="415"/>
      <c r="D2" s="415"/>
      <c r="E2" s="415"/>
      <c r="F2" s="415"/>
      <c r="G2" s="415"/>
      <c r="H2" s="415"/>
    </row>
    <row r="3" spans="2:9" ht="19.2">
      <c r="B3" s="416" t="s">
        <v>671</v>
      </c>
      <c r="C3" s="416"/>
      <c r="D3" s="416"/>
      <c r="E3" s="416"/>
      <c r="F3" s="416"/>
      <c r="G3" s="416"/>
      <c r="H3" s="416"/>
    </row>
    <row r="4" spans="2:9" ht="16.2">
      <c r="C4" s="273"/>
      <c r="D4" s="178" t="s">
        <v>672</v>
      </c>
      <c r="E4" s="273"/>
      <c r="F4" s="273"/>
      <c r="G4" s="274"/>
      <c r="H4" s="42"/>
      <c r="I4" s="42"/>
    </row>
    <row r="5" spans="2:9" ht="21.6" thickBot="1">
      <c r="B5" s="417" t="str">
        <f>入力シート!B2</f>
        <v>蟻川　順子　 様</v>
      </c>
      <c r="C5" s="417"/>
      <c r="E5" s="367" t="str">
        <f>入力シート!B7</f>
        <v>見積提出日　令和 5年12月28日</v>
      </c>
      <c r="F5" s="367"/>
      <c r="G5" s="367"/>
      <c r="H5" s="367"/>
      <c r="I5" s="367"/>
    </row>
    <row r="6" spans="2:9" ht="13.8" thickTop="1">
      <c r="B6" s="89" t="s">
        <v>132</v>
      </c>
      <c r="C6" s="89"/>
    </row>
    <row r="7" spans="2:9" ht="19.2">
      <c r="B7" s="100" t="s">
        <v>133</v>
      </c>
      <c r="C7" s="293" t="str">
        <f>入力シート!B3</f>
        <v>370-0072　群馬県高崎市大八木町2014-12</v>
      </c>
      <c r="D7" s="100"/>
      <c r="E7" s="424" t="s">
        <v>543</v>
      </c>
      <c r="F7" s="425"/>
      <c r="G7" s="425"/>
      <c r="H7" s="425"/>
      <c r="I7" s="275"/>
    </row>
    <row r="8" spans="2:9" ht="21">
      <c r="B8" s="116" t="s">
        <v>163</v>
      </c>
      <c r="C8" s="418" t="str">
        <f>入力シート!B4</f>
        <v>同上</v>
      </c>
      <c r="D8" s="418"/>
      <c r="E8" s="367" t="s">
        <v>618</v>
      </c>
      <c r="F8" s="367"/>
      <c r="G8" s="367"/>
    </row>
    <row r="9" spans="2:9" ht="21">
      <c r="B9" s="116" t="s">
        <v>178</v>
      </c>
      <c r="C9" s="419" t="str">
        <f>入力シート!B5</f>
        <v>09022036838</v>
      </c>
      <c r="D9" s="419"/>
      <c r="E9" s="306" t="s">
        <v>544</v>
      </c>
      <c r="F9" s="306"/>
      <c r="G9" s="306"/>
      <c r="H9" s="306"/>
    </row>
    <row r="10" spans="2:9">
      <c r="B10" s="420" t="s">
        <v>681</v>
      </c>
      <c r="C10" s="420"/>
      <c r="D10" s="420"/>
      <c r="E10" s="367" t="s">
        <v>545</v>
      </c>
      <c r="F10" s="367"/>
      <c r="G10" s="367"/>
    </row>
    <row r="11" spans="2:9" ht="13.8" thickBot="1"/>
    <row r="12" spans="2:9" ht="18" customHeight="1">
      <c r="B12" s="47" t="s">
        <v>136</v>
      </c>
      <c r="C12" s="421" t="s">
        <v>137</v>
      </c>
      <c r="D12" s="421"/>
      <c r="E12" s="295" t="s">
        <v>138</v>
      </c>
      <c r="F12" s="48" t="s">
        <v>139</v>
      </c>
      <c r="G12" s="48" t="s">
        <v>140</v>
      </c>
      <c r="H12" s="49" t="s">
        <v>141</v>
      </c>
    </row>
    <row r="13" spans="2:9" ht="18" customHeight="1">
      <c r="B13" s="117"/>
      <c r="C13" s="422" t="s">
        <v>673</v>
      </c>
      <c r="D13" s="423"/>
      <c r="E13" s="35"/>
      <c r="F13" s="35"/>
      <c r="G13" s="35"/>
      <c r="H13" s="51"/>
    </row>
    <row r="14" spans="2:9" ht="18" customHeight="1">
      <c r="B14" s="117"/>
      <c r="C14" s="413" t="s">
        <v>261</v>
      </c>
      <c r="D14" s="414"/>
      <c r="E14" s="94"/>
      <c r="F14" s="35"/>
      <c r="G14" s="52"/>
      <c r="H14" s="53"/>
    </row>
    <row r="15" spans="2:9" ht="18" customHeight="1">
      <c r="B15" s="50" t="s">
        <v>129</v>
      </c>
      <c r="C15" s="434" t="s">
        <v>619</v>
      </c>
      <c r="D15" s="435"/>
      <c r="E15" s="224">
        <f>新・調査用紙!I32</f>
        <v>108.3</v>
      </c>
      <c r="F15" s="52">
        <v>150</v>
      </c>
      <c r="G15" s="52">
        <f>E15*F15</f>
        <v>16245</v>
      </c>
      <c r="H15" s="53"/>
    </row>
    <row r="16" spans="2:9" ht="18" customHeight="1">
      <c r="B16" s="50">
        <v>2</v>
      </c>
      <c r="C16" s="435" t="s">
        <v>675</v>
      </c>
      <c r="D16" s="435"/>
      <c r="E16" s="224">
        <f>E15</f>
        <v>108.3</v>
      </c>
      <c r="F16" s="52">
        <v>600</v>
      </c>
      <c r="G16" s="52">
        <f>E16*F16</f>
        <v>64980</v>
      </c>
      <c r="H16" s="53"/>
    </row>
    <row r="17" spans="1:9" ht="18" customHeight="1">
      <c r="B17" s="50">
        <v>3</v>
      </c>
      <c r="C17" s="435" t="s">
        <v>674</v>
      </c>
      <c r="D17" s="435"/>
      <c r="E17" s="224">
        <f>E15</f>
        <v>108.3</v>
      </c>
      <c r="F17" s="52">
        <v>700</v>
      </c>
      <c r="G17" s="52">
        <f t="shared" ref="G17:G18" si="0">E17*F17</f>
        <v>75810</v>
      </c>
      <c r="H17" s="53"/>
    </row>
    <row r="18" spans="1:9" ht="18" customHeight="1">
      <c r="B18" s="50">
        <v>4</v>
      </c>
      <c r="C18" s="435" t="s">
        <v>674</v>
      </c>
      <c r="D18" s="435"/>
      <c r="E18" s="224">
        <f>E15</f>
        <v>108.3</v>
      </c>
      <c r="F18" s="52">
        <v>700</v>
      </c>
      <c r="G18" s="52">
        <f t="shared" si="0"/>
        <v>75810</v>
      </c>
      <c r="H18" s="53"/>
    </row>
    <row r="19" spans="1:9" ht="18" customHeight="1">
      <c r="B19" s="118">
        <v>5</v>
      </c>
      <c r="C19" s="436" t="s">
        <v>676</v>
      </c>
      <c r="D19" s="436"/>
      <c r="E19" s="224">
        <v>108.3</v>
      </c>
      <c r="F19" s="57">
        <v>700</v>
      </c>
      <c r="G19" s="216">
        <f>E19*F19</f>
        <v>75810</v>
      </c>
      <c r="H19" s="119"/>
    </row>
    <row r="20" spans="1:9" ht="18" customHeight="1">
      <c r="B20" s="120"/>
      <c r="C20" s="426"/>
      <c r="D20" s="427"/>
      <c r="E20" s="225"/>
      <c r="F20" s="57"/>
      <c r="G20" s="216"/>
      <c r="H20" s="121"/>
    </row>
    <row r="21" spans="1:9" ht="18" customHeight="1">
      <c r="B21" s="50"/>
      <c r="C21" s="428"/>
      <c r="D21" s="428"/>
      <c r="E21" s="226"/>
      <c r="F21" s="57"/>
      <c r="G21" s="52"/>
      <c r="H21" s="122"/>
    </row>
    <row r="22" spans="1:9" ht="18" customHeight="1" thickBot="1">
      <c r="B22" s="123"/>
      <c r="C22" s="429" t="s">
        <v>749</v>
      </c>
      <c r="D22" s="429"/>
      <c r="E22" s="95"/>
      <c r="F22" s="57"/>
      <c r="G22" s="52">
        <v>-8655</v>
      </c>
      <c r="H22" s="122"/>
      <c r="I22" s="124"/>
    </row>
    <row r="23" spans="1:9" ht="13.8" thickBot="1">
      <c r="B23" s="66"/>
      <c r="C23" s="430"/>
      <c r="D23" s="431"/>
      <c r="E23" s="67"/>
      <c r="F23" s="67"/>
      <c r="G23" s="68">
        <f>SUM(G14:G22)</f>
        <v>300000</v>
      </c>
      <c r="H23" s="69"/>
      <c r="I23" s="124"/>
    </row>
    <row r="24" spans="1:9" ht="16.2">
      <c r="B24" s="433" t="s">
        <v>179</v>
      </c>
      <c r="C24" s="433"/>
      <c r="D24" s="433"/>
      <c r="E24" s="433"/>
      <c r="F24" s="433"/>
      <c r="G24" s="433"/>
      <c r="H24" s="433"/>
    </row>
    <row r="25" spans="1:9">
      <c r="B25" s="432" t="s">
        <v>146</v>
      </c>
      <c r="C25" s="432"/>
      <c r="D25" s="432"/>
      <c r="E25" s="432"/>
      <c r="F25" s="432"/>
      <c r="G25" s="432"/>
      <c r="H25" s="432"/>
    </row>
    <row r="26" spans="1:9" ht="19.2">
      <c r="A26" s="74"/>
      <c r="B26" s="196" t="s">
        <v>490</v>
      </c>
      <c r="C26" s="70"/>
      <c r="D26" s="70"/>
      <c r="E26" s="72"/>
      <c r="F26" s="125"/>
      <c r="G26" s="235">
        <f>G23</f>
        <v>300000</v>
      </c>
      <c r="H26" s="74"/>
      <c r="I26" s="74"/>
    </row>
    <row r="27" spans="1:9" ht="19.2">
      <c r="B27" s="196" t="s">
        <v>380</v>
      </c>
      <c r="C27" s="70"/>
      <c r="D27" s="70"/>
      <c r="E27" s="71"/>
      <c r="F27" s="106" t="s">
        <v>180</v>
      </c>
      <c r="G27" s="75">
        <f>G26*0.1</f>
        <v>30000</v>
      </c>
    </row>
    <row r="28" spans="1:9" ht="19.2">
      <c r="B28" s="76"/>
      <c r="F28" s="106" t="s">
        <v>150</v>
      </c>
      <c r="G28" s="75">
        <f>SUM(G26:G27)</f>
        <v>330000</v>
      </c>
    </row>
    <row r="29" spans="1:9" ht="14.25" customHeight="1">
      <c r="B29" s="76"/>
      <c r="F29" s="106"/>
      <c r="G29" s="276"/>
    </row>
    <row r="30" spans="1:9">
      <c r="B30" s="305" t="s">
        <v>149</v>
      </c>
      <c r="C30" s="305"/>
      <c r="D30" s="305"/>
      <c r="E30" s="438" t="s">
        <v>584</v>
      </c>
      <c r="F30" s="438"/>
      <c r="G30" s="438"/>
      <c r="H30" s="438"/>
    </row>
    <row r="31" spans="1:9">
      <c r="B31" s="305"/>
      <c r="C31" s="305"/>
      <c r="D31" s="305"/>
      <c r="E31" s="438"/>
      <c r="F31" s="438"/>
      <c r="G31" s="438"/>
      <c r="H31" s="438"/>
    </row>
    <row r="32" spans="1:9" ht="14.25" customHeight="1">
      <c r="B32" s="305"/>
      <c r="C32" s="305"/>
      <c r="D32" s="305"/>
      <c r="E32" s="438"/>
      <c r="F32" s="438"/>
      <c r="G32" s="438"/>
      <c r="H32" s="438"/>
    </row>
    <row r="33" spans="1:9" ht="13.8" thickBot="1">
      <c r="A33" s="440"/>
      <c r="B33" s="440"/>
      <c r="C33" s="440"/>
      <c r="D33" s="98"/>
    </row>
    <row r="34" spans="1:9" ht="19.8" thickBot="1">
      <c r="A34" s="126"/>
      <c r="B34" s="441" t="s">
        <v>627</v>
      </c>
      <c r="C34" s="442"/>
      <c r="D34" s="127" t="s">
        <v>174</v>
      </c>
      <c r="F34" s="114" t="s">
        <v>169</v>
      </c>
      <c r="G34" s="114"/>
      <c r="H34" t="s">
        <v>155</v>
      </c>
    </row>
    <row r="35" spans="1:9">
      <c r="A35" s="440"/>
      <c r="B35" s="440"/>
      <c r="C35" s="440"/>
      <c r="D35" s="98"/>
    </row>
    <row r="36" spans="1:9">
      <c r="B36" s="98"/>
      <c r="E36" s="277" t="s">
        <v>170</v>
      </c>
      <c r="F36" s="277"/>
      <c r="G36" s="277"/>
      <c r="H36" s="277"/>
    </row>
    <row r="37" spans="1:9" ht="15.6">
      <c r="B37" s="278" t="s">
        <v>715</v>
      </c>
      <c r="C37" s="278"/>
      <c r="D37" s="278"/>
      <c r="F37" s="80"/>
      <c r="G37" s="80"/>
      <c r="H37" s="80"/>
    </row>
    <row r="38" spans="1:9" ht="15.6">
      <c r="C38" s="268" t="s">
        <v>628</v>
      </c>
      <c r="D38" s="268"/>
      <c r="E38" s="81"/>
      <c r="F38" s="81"/>
      <c r="G38" s="81"/>
      <c r="H38" s="81"/>
    </row>
    <row r="39" spans="1:9" ht="16.2" thickBot="1">
      <c r="D39" s="80"/>
      <c r="E39" s="81" t="s">
        <v>262</v>
      </c>
      <c r="F39" s="82"/>
      <c r="G39" s="82"/>
      <c r="H39" s="81"/>
    </row>
    <row r="40" spans="1:9" ht="16.2" thickTop="1">
      <c r="B40" s="83"/>
      <c r="C40" s="84" t="s">
        <v>158</v>
      </c>
      <c r="D40" s="80"/>
      <c r="E40" s="81" t="s">
        <v>181</v>
      </c>
      <c r="F40" s="85"/>
      <c r="G40" s="85"/>
      <c r="H40" s="81"/>
    </row>
    <row r="41" spans="1:9" ht="16.2" thickBot="1">
      <c r="C41" s="86"/>
      <c r="D41" s="80"/>
      <c r="E41" s="81" t="s">
        <v>157</v>
      </c>
      <c r="F41" s="82"/>
      <c r="G41" s="82"/>
      <c r="H41" s="82"/>
    </row>
    <row r="42" spans="1:9" ht="13.8" thickTop="1">
      <c r="F42" s="130"/>
      <c r="G42" s="130"/>
      <c r="H42" s="3"/>
    </row>
    <row r="43" spans="1:9">
      <c r="A43" s="3"/>
      <c r="B43" s="3"/>
      <c r="C43" s="3"/>
      <c r="D43" s="3"/>
      <c r="E43" s="3"/>
      <c r="F43" s="3"/>
      <c r="G43" s="3"/>
      <c r="H43" s="3"/>
    </row>
    <row r="44" spans="1:9">
      <c r="F44" s="130"/>
      <c r="G44" s="130"/>
      <c r="H44" s="131"/>
    </row>
    <row r="45" spans="1:9">
      <c r="B45" s="439" t="s">
        <v>629</v>
      </c>
      <c r="C45" s="439"/>
      <c r="D45" s="439"/>
      <c r="E45" s="439"/>
      <c r="F45" s="439"/>
      <c r="G45" s="439"/>
      <c r="H45" s="439"/>
      <c r="I45" s="70"/>
    </row>
    <row r="46" spans="1:9">
      <c r="B46" s="439" t="s">
        <v>160</v>
      </c>
      <c r="C46" s="439"/>
      <c r="D46" s="439"/>
      <c r="E46" s="439"/>
      <c r="F46" s="439"/>
      <c r="G46" s="439"/>
      <c r="H46" s="439"/>
    </row>
    <row r="47" spans="1:9">
      <c r="B47" s="279"/>
      <c r="C47" s="279"/>
      <c r="D47" s="279"/>
      <c r="E47" s="279"/>
      <c r="F47" s="279"/>
      <c r="G47" s="437" t="s">
        <v>161</v>
      </c>
      <c r="H47" s="437"/>
    </row>
    <row r="48" spans="1:9">
      <c r="A48" s="279"/>
      <c r="B48" s="279"/>
      <c r="C48" s="279"/>
      <c r="D48" s="279"/>
      <c r="E48" s="279"/>
      <c r="F48" s="279"/>
      <c r="G48" s="279"/>
      <c r="H48" s="279"/>
    </row>
  </sheetData>
  <mergeCells count="33">
    <mergeCell ref="G47:H47"/>
    <mergeCell ref="E30:H32"/>
    <mergeCell ref="B30:D32"/>
    <mergeCell ref="B45:H45"/>
    <mergeCell ref="A33:C33"/>
    <mergeCell ref="A35:C35"/>
    <mergeCell ref="B34:C34"/>
    <mergeCell ref="B46:H46"/>
    <mergeCell ref="C15:D15"/>
    <mergeCell ref="C16:D16"/>
    <mergeCell ref="C17:D17"/>
    <mergeCell ref="C18:D18"/>
    <mergeCell ref="C19:D19"/>
    <mergeCell ref="C20:D20"/>
    <mergeCell ref="C21:D21"/>
    <mergeCell ref="C22:D22"/>
    <mergeCell ref="C23:D23"/>
    <mergeCell ref="B25:H25"/>
    <mergeCell ref="B24:H24"/>
    <mergeCell ref="C14:D14"/>
    <mergeCell ref="B2:H2"/>
    <mergeCell ref="B3:H3"/>
    <mergeCell ref="B5:C5"/>
    <mergeCell ref="E5:I5"/>
    <mergeCell ref="C8:D8"/>
    <mergeCell ref="C9:D9"/>
    <mergeCell ref="B10:D10"/>
    <mergeCell ref="E10:G10"/>
    <mergeCell ref="C12:D12"/>
    <mergeCell ref="C13:D13"/>
    <mergeCell ref="E9:H9"/>
    <mergeCell ref="E8:G8"/>
    <mergeCell ref="E7:H7"/>
  </mergeCells>
  <phoneticPr fontId="3"/>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2:I47"/>
  <sheetViews>
    <sheetView topLeftCell="A16" workbookViewId="0">
      <selection activeCell="F17" sqref="F17"/>
    </sheetView>
  </sheetViews>
  <sheetFormatPr defaultRowHeight="13.2"/>
  <cols>
    <col min="1" max="1" width="8.109375" customWidth="1"/>
    <col min="2" max="2" width="9.109375" customWidth="1"/>
    <col min="3" max="3" width="23.109375" customWidth="1"/>
    <col min="4" max="4" width="17.109375" customWidth="1"/>
    <col min="5" max="5" width="6.77734375" customWidth="1"/>
    <col min="6" max="6" width="7.6640625" customWidth="1"/>
    <col min="7" max="7" width="15.21875" customWidth="1"/>
    <col min="8" max="8" width="5.33203125" customWidth="1"/>
    <col min="9" max="9" width="8.109375" customWidth="1"/>
  </cols>
  <sheetData>
    <row r="2" spans="2:9" ht="33">
      <c r="B2" s="445" t="s">
        <v>622</v>
      </c>
      <c r="C2" s="445"/>
      <c r="D2" s="445"/>
      <c r="E2" s="445"/>
      <c r="F2" s="445"/>
      <c r="G2" s="445"/>
      <c r="H2" s="445"/>
    </row>
    <row r="3" spans="2:9" ht="19.2">
      <c r="B3" s="446" t="s">
        <v>649</v>
      </c>
      <c r="C3" s="446"/>
      <c r="D3" s="446"/>
      <c r="E3" s="446"/>
      <c r="F3" s="446"/>
      <c r="G3" s="446"/>
      <c r="H3" s="446"/>
    </row>
    <row r="4" spans="2:9">
      <c r="G4" s="41"/>
      <c r="H4" s="42"/>
    </row>
    <row r="5" spans="2:9" ht="21.6" thickBot="1">
      <c r="B5" s="43"/>
      <c r="C5" s="43" t="str">
        <f>入力シート!B2</f>
        <v>蟻川　順子　 様</v>
      </c>
      <c r="E5" s="305" t="str">
        <f>入力シート!B7</f>
        <v>見積提出日　令和 5年12月28日</v>
      </c>
      <c r="F5" s="305"/>
      <c r="G5" s="305"/>
      <c r="H5" s="305"/>
      <c r="I5" s="305"/>
    </row>
    <row r="6" spans="2:9" ht="13.8" thickTop="1">
      <c r="B6" t="s">
        <v>132</v>
      </c>
    </row>
    <row r="7" spans="2:9">
      <c r="B7" s="99" t="s">
        <v>133</v>
      </c>
      <c r="C7" s="447" t="str">
        <f>入力シート!B3</f>
        <v>370-0072　群馬県高崎市大八木町2014-12</v>
      </c>
      <c r="D7" s="447"/>
      <c r="E7" s="448" t="s">
        <v>556</v>
      </c>
      <c r="F7" s="448"/>
      <c r="G7" s="448"/>
      <c r="H7" s="448"/>
    </row>
    <row r="8" spans="2:9">
      <c r="B8" s="300" t="s">
        <v>134</v>
      </c>
      <c r="C8" s="449" t="str">
        <f>入力シート!B4</f>
        <v>同上</v>
      </c>
      <c r="D8" s="449"/>
      <c r="E8" s="367" t="s">
        <v>585</v>
      </c>
      <c r="F8" s="367"/>
      <c r="G8" s="367"/>
      <c r="H8" s="367"/>
    </row>
    <row r="9" spans="2:9">
      <c r="B9" s="300" t="s">
        <v>135</v>
      </c>
      <c r="C9" s="450" t="str">
        <f>入力シート!B5</f>
        <v>09022036838</v>
      </c>
      <c r="D9" s="450"/>
      <c r="E9" s="367" t="s">
        <v>566</v>
      </c>
      <c r="F9" s="367"/>
      <c r="G9" s="367"/>
      <c r="H9" s="367"/>
    </row>
    <row r="10" spans="2:9" ht="24" customHeight="1" thickBot="1">
      <c r="B10" s="458" t="s">
        <v>539</v>
      </c>
      <c r="C10" s="458"/>
      <c r="D10" s="458"/>
      <c r="E10" s="459" t="s">
        <v>545</v>
      </c>
      <c r="F10" s="459"/>
      <c r="G10" s="459"/>
      <c r="H10" s="459"/>
    </row>
    <row r="11" spans="2:9" ht="15.9" customHeight="1">
      <c r="B11" s="47" t="s">
        <v>136</v>
      </c>
      <c r="C11" s="451" t="s">
        <v>137</v>
      </c>
      <c r="D11" s="452"/>
      <c r="E11" s="295" t="s">
        <v>634</v>
      </c>
      <c r="F11" s="48" t="s">
        <v>139</v>
      </c>
      <c r="G11" s="48" t="s">
        <v>140</v>
      </c>
      <c r="H11" s="49" t="s">
        <v>141</v>
      </c>
    </row>
    <row r="12" spans="2:9" ht="15.9" customHeight="1">
      <c r="B12" s="50"/>
      <c r="C12" s="422" t="s">
        <v>632</v>
      </c>
      <c r="D12" s="423"/>
      <c r="E12" s="35"/>
      <c r="F12" s="35"/>
      <c r="G12" s="35"/>
      <c r="H12" s="51"/>
    </row>
    <row r="13" spans="2:9" ht="15.9" customHeight="1">
      <c r="B13" s="50">
        <v>1</v>
      </c>
      <c r="C13" s="443" t="s">
        <v>142</v>
      </c>
      <c r="D13" s="444"/>
      <c r="E13" s="35">
        <f>新・調査用紙!I27</f>
        <v>320</v>
      </c>
      <c r="F13" s="52">
        <v>500</v>
      </c>
      <c r="G13" s="52">
        <f>E13*F13</f>
        <v>160000</v>
      </c>
      <c r="H13" s="53"/>
    </row>
    <row r="14" spans="2:9" ht="15.9" customHeight="1">
      <c r="B14" s="50">
        <v>2</v>
      </c>
      <c r="C14" s="443" t="s">
        <v>631</v>
      </c>
      <c r="D14" s="444"/>
      <c r="E14" s="35">
        <f>新・調査用紙!K27</f>
        <v>131</v>
      </c>
      <c r="F14" s="52">
        <v>100</v>
      </c>
      <c r="G14" s="52">
        <f>E14*F14</f>
        <v>13100</v>
      </c>
      <c r="H14" s="53"/>
    </row>
    <row r="15" spans="2:9" ht="15.9" customHeight="1">
      <c r="B15" s="50" t="s">
        <v>123</v>
      </c>
      <c r="C15" s="454" t="s">
        <v>143</v>
      </c>
      <c r="D15" s="455"/>
      <c r="E15" s="35"/>
      <c r="F15" s="52"/>
      <c r="G15" s="52"/>
      <c r="H15" s="54"/>
    </row>
    <row r="16" spans="2:9" ht="15.9" customHeight="1">
      <c r="B16" s="50">
        <v>4</v>
      </c>
      <c r="C16" s="456" t="s">
        <v>685</v>
      </c>
      <c r="D16" s="457"/>
      <c r="E16" s="35">
        <f>新・調査用紙!I36</f>
        <v>112</v>
      </c>
      <c r="F16" s="52">
        <v>1000</v>
      </c>
      <c r="G16" s="52">
        <f>E16*F16</f>
        <v>112000</v>
      </c>
      <c r="H16" s="54"/>
    </row>
    <row r="17" spans="2:8" ht="15.9" customHeight="1">
      <c r="B17" s="50">
        <v>5</v>
      </c>
      <c r="C17" s="443" t="s">
        <v>711</v>
      </c>
      <c r="D17" s="444"/>
      <c r="E17" s="35">
        <f>新・調査用紙!I34</f>
        <v>101</v>
      </c>
      <c r="F17" s="52">
        <v>800</v>
      </c>
      <c r="G17" s="52">
        <f t="shared" ref="G17:G24" si="0">E17*F17</f>
        <v>80800</v>
      </c>
      <c r="H17" s="54"/>
    </row>
    <row r="18" spans="2:8" ht="15.9" customHeight="1">
      <c r="B18" s="50">
        <v>6</v>
      </c>
      <c r="C18" s="453" t="s">
        <v>663</v>
      </c>
      <c r="D18" s="444"/>
      <c r="E18" s="224">
        <f>新・調査用紙!I34</f>
        <v>101</v>
      </c>
      <c r="F18" s="52">
        <v>1600</v>
      </c>
      <c r="G18" s="52">
        <f t="shared" si="0"/>
        <v>161600</v>
      </c>
      <c r="H18" s="55"/>
    </row>
    <row r="19" spans="2:8" ht="15.9" customHeight="1">
      <c r="B19" s="50">
        <v>7</v>
      </c>
      <c r="C19" s="453" t="s">
        <v>664</v>
      </c>
      <c r="D19" s="444"/>
      <c r="E19" s="224">
        <f>新・調査用紙!I34</f>
        <v>101</v>
      </c>
      <c r="F19" s="52">
        <v>1600</v>
      </c>
      <c r="G19" s="52">
        <f t="shared" si="0"/>
        <v>161600</v>
      </c>
      <c r="H19" s="56"/>
    </row>
    <row r="20" spans="2:8" ht="15.9" customHeight="1">
      <c r="B20" s="50" t="s">
        <v>124</v>
      </c>
      <c r="C20" s="443" t="s">
        <v>694</v>
      </c>
      <c r="D20" s="444"/>
      <c r="E20" s="35">
        <f>新・調査用紙!I38</f>
        <v>30.2</v>
      </c>
      <c r="F20" s="57">
        <v>1000</v>
      </c>
      <c r="G20" s="52">
        <f t="shared" si="0"/>
        <v>30200</v>
      </c>
      <c r="H20" s="58"/>
    </row>
    <row r="21" spans="2:8" ht="15.9" customHeight="1">
      <c r="B21" s="296" t="s">
        <v>125</v>
      </c>
      <c r="C21" s="443" t="s">
        <v>691</v>
      </c>
      <c r="D21" s="444"/>
      <c r="E21" s="35">
        <f>新・調査用紙!I46</f>
        <v>64.099999999999994</v>
      </c>
      <c r="F21" s="52">
        <v>700</v>
      </c>
      <c r="G21" s="52">
        <f t="shared" si="0"/>
        <v>44869.999999999993</v>
      </c>
      <c r="H21" s="53"/>
    </row>
    <row r="22" spans="2:8" ht="15.9" customHeight="1">
      <c r="B22" s="50" t="s">
        <v>717</v>
      </c>
      <c r="C22" s="443" t="s">
        <v>691</v>
      </c>
      <c r="D22" s="444"/>
      <c r="E22" s="35">
        <f>新・調査用紙!I40</f>
        <v>90.3</v>
      </c>
      <c r="F22" s="57">
        <v>700</v>
      </c>
      <c r="G22" s="52">
        <f t="shared" si="0"/>
        <v>63210</v>
      </c>
      <c r="H22" s="223"/>
    </row>
    <row r="23" spans="2:8" ht="15.9" customHeight="1">
      <c r="B23" s="50" t="s">
        <v>705</v>
      </c>
      <c r="C23" s="443" t="s">
        <v>691</v>
      </c>
      <c r="D23" s="444"/>
      <c r="E23" s="35">
        <f>新・調査用紙!I50</f>
        <v>36.799999999999997</v>
      </c>
      <c r="F23" s="57">
        <v>500</v>
      </c>
      <c r="G23" s="52">
        <f t="shared" si="0"/>
        <v>18400</v>
      </c>
      <c r="H23" s="55"/>
    </row>
    <row r="24" spans="2:8" ht="15.9" customHeight="1">
      <c r="B24" s="59" t="s">
        <v>744</v>
      </c>
      <c r="C24" s="443" t="s">
        <v>691</v>
      </c>
      <c r="D24" s="444"/>
      <c r="E24" s="229">
        <v>1</v>
      </c>
      <c r="F24" s="57">
        <v>3000</v>
      </c>
      <c r="G24" s="52">
        <f t="shared" si="0"/>
        <v>3000</v>
      </c>
      <c r="H24" s="62"/>
    </row>
    <row r="25" spans="2:8" ht="15.9" customHeight="1">
      <c r="B25" s="244" t="s">
        <v>692</v>
      </c>
      <c r="C25" s="465" t="s">
        <v>693</v>
      </c>
      <c r="D25" s="466"/>
      <c r="E25" s="229">
        <f>新・調査用紙!I52</f>
        <v>4.3</v>
      </c>
      <c r="F25" s="57">
        <v>6000</v>
      </c>
      <c r="G25" s="52">
        <f>E25*F25</f>
        <v>25800</v>
      </c>
      <c r="H25" s="62"/>
    </row>
    <row r="26" spans="2:8" ht="15.9" customHeight="1" thickBot="1">
      <c r="B26" s="247"/>
      <c r="C26" s="460"/>
      <c r="D26" s="461"/>
      <c r="E26" s="245"/>
      <c r="F26" s="149"/>
      <c r="G26" s="246"/>
      <c r="H26" s="65"/>
    </row>
    <row r="27" spans="2:8" ht="15.9" customHeight="1" thickBot="1">
      <c r="B27" s="66"/>
      <c r="C27" s="430" t="s">
        <v>145</v>
      </c>
      <c r="D27" s="431"/>
      <c r="E27" s="67"/>
      <c r="F27" s="67"/>
      <c r="G27" s="68">
        <f>SUM(G12:G26)</f>
        <v>874580</v>
      </c>
      <c r="H27" s="69"/>
    </row>
    <row r="28" spans="2:8" ht="16.2">
      <c r="B28" s="433" t="s">
        <v>633</v>
      </c>
      <c r="C28" s="433"/>
      <c r="D28" s="433"/>
      <c r="E28" s="433"/>
      <c r="F28" s="433"/>
      <c r="G28" s="433"/>
      <c r="H28" s="433"/>
    </row>
    <row r="29" spans="2:8" ht="20.100000000000001" customHeight="1">
      <c r="B29" s="439" t="s">
        <v>146</v>
      </c>
      <c r="C29" s="439"/>
      <c r="D29" s="439"/>
      <c r="E29" s="439"/>
      <c r="F29" s="439"/>
      <c r="G29" s="439"/>
      <c r="H29" s="439"/>
    </row>
    <row r="30" spans="2:8" ht="20.100000000000001" customHeight="1">
      <c r="B30" s="462" t="s">
        <v>696</v>
      </c>
      <c r="C30" s="462"/>
      <c r="D30" s="462"/>
      <c r="E30" s="72"/>
      <c r="F30" s="73" t="s">
        <v>147</v>
      </c>
      <c r="G30" s="235">
        <f>G27</f>
        <v>874580</v>
      </c>
      <c r="H30" s="74"/>
    </row>
    <row r="31" spans="2:8" ht="20.100000000000001" customHeight="1">
      <c r="B31" s="193" t="s">
        <v>695</v>
      </c>
      <c r="C31" s="194"/>
      <c r="D31" s="194"/>
      <c r="E31" s="71"/>
      <c r="F31" s="73" t="s">
        <v>148</v>
      </c>
      <c r="G31" s="75">
        <f>G30*0.1</f>
        <v>87458</v>
      </c>
    </row>
    <row r="32" spans="2:8" ht="20.100000000000001" customHeight="1">
      <c r="B32" s="76"/>
      <c r="C32" s="305" t="s">
        <v>149</v>
      </c>
      <c r="D32" s="305"/>
      <c r="F32" s="73" t="s">
        <v>150</v>
      </c>
      <c r="G32" s="75">
        <f>G30+G31</f>
        <v>962038</v>
      </c>
    </row>
    <row r="33" spans="1:9">
      <c r="C33" s="305"/>
      <c r="D33" s="305"/>
      <c r="F33" s="77" t="s">
        <v>151</v>
      </c>
    </row>
    <row r="34" spans="1:9">
      <c r="C34" s="305"/>
      <c r="D34" s="305"/>
      <c r="F34" s="78" t="s">
        <v>152</v>
      </c>
    </row>
    <row r="35" spans="1:9" ht="19.8" thickBot="1">
      <c r="D35" s="79" t="s">
        <v>153</v>
      </c>
      <c r="E35" s="463" t="s">
        <v>154</v>
      </c>
      <c r="F35" s="463"/>
      <c r="G35" s="463"/>
      <c r="H35" t="s">
        <v>155</v>
      </c>
    </row>
    <row r="36" spans="1:9">
      <c r="D36" s="305" t="s">
        <v>156</v>
      </c>
      <c r="E36" s="305"/>
      <c r="F36" s="305"/>
      <c r="G36" s="305"/>
      <c r="H36" s="305"/>
    </row>
    <row r="37" spans="1:9" ht="18" customHeight="1">
      <c r="B37" s="464" t="s">
        <v>667</v>
      </c>
      <c r="C37" s="464"/>
      <c r="D37" s="464"/>
      <c r="F37" s="80"/>
      <c r="G37" s="80"/>
      <c r="H37" s="80"/>
    </row>
    <row r="38" spans="1:9" ht="18" customHeight="1">
      <c r="D38" s="81" t="s">
        <v>263</v>
      </c>
      <c r="E38" s="81"/>
      <c r="F38" s="81"/>
      <c r="G38" s="81"/>
      <c r="H38" s="81"/>
    </row>
    <row r="39" spans="1:9" ht="18" customHeight="1" thickBot="1">
      <c r="D39" s="80"/>
      <c r="E39" s="81" t="s">
        <v>262</v>
      </c>
      <c r="F39" s="82"/>
      <c r="G39" s="82"/>
      <c r="H39" s="81"/>
    </row>
    <row r="40" spans="1:9" ht="18" customHeight="1" thickTop="1">
      <c r="B40" s="83"/>
      <c r="C40" s="84" t="s">
        <v>158</v>
      </c>
      <c r="D40" s="80"/>
      <c r="E40" s="81" t="s">
        <v>159</v>
      </c>
      <c r="F40" s="85"/>
      <c r="G40" s="85"/>
    </row>
    <row r="41" spans="1:9" ht="18" customHeight="1" thickBot="1">
      <c r="C41" s="86"/>
      <c r="D41" s="80"/>
      <c r="E41" s="81" t="s">
        <v>157</v>
      </c>
      <c r="F41" s="82"/>
      <c r="G41" s="82"/>
      <c r="H41" s="82"/>
    </row>
    <row r="42" spans="1:9" ht="13.8" thickTop="1">
      <c r="A42" s="305" t="str">
        <f>入力シート!B6</f>
        <v>有難うございました。蟻川様のご意向のもと、責任持って施工させて頂きます。</v>
      </c>
      <c r="B42" s="305"/>
      <c r="C42" s="305"/>
      <c r="D42" s="305"/>
      <c r="E42" s="305"/>
      <c r="F42" s="305"/>
      <c r="G42" s="305"/>
      <c r="H42" s="305"/>
      <c r="I42" s="305"/>
    </row>
    <row r="43" spans="1:9">
      <c r="C43" s="70"/>
      <c r="D43" s="70"/>
      <c r="E43" s="70"/>
      <c r="F43" s="70"/>
      <c r="G43" s="70"/>
      <c r="H43" s="70"/>
      <c r="I43" s="70"/>
    </row>
    <row r="44" spans="1:9">
      <c r="B44" s="439" t="s">
        <v>629</v>
      </c>
      <c r="C44" s="439"/>
      <c r="D44" s="439"/>
      <c r="E44" s="439"/>
      <c r="F44" s="439"/>
      <c r="G44" s="439"/>
      <c r="H44" s="439"/>
    </row>
    <row r="45" spans="1:9">
      <c r="B45" s="439" t="s">
        <v>160</v>
      </c>
      <c r="C45" s="439"/>
      <c r="D45" s="439"/>
      <c r="E45" s="439"/>
      <c r="F45" s="439"/>
      <c r="G45" s="439"/>
      <c r="H45" s="439"/>
    </row>
    <row r="46" spans="1:9">
      <c r="B46" s="87"/>
      <c r="C46" s="87"/>
      <c r="D46" s="87"/>
      <c r="E46" s="87"/>
      <c r="F46" s="70"/>
      <c r="G46" s="70"/>
      <c r="H46" s="87"/>
    </row>
    <row r="47" spans="1:9">
      <c r="G47" s="437" t="s">
        <v>161</v>
      </c>
      <c r="H47" s="437"/>
    </row>
  </sheetData>
  <mergeCells count="39">
    <mergeCell ref="B44:H44"/>
    <mergeCell ref="B45:H45"/>
    <mergeCell ref="G47:H47"/>
    <mergeCell ref="B10:D10"/>
    <mergeCell ref="E10:H10"/>
    <mergeCell ref="C26:D26"/>
    <mergeCell ref="A42:I42"/>
    <mergeCell ref="C27:D27"/>
    <mergeCell ref="B28:H28"/>
    <mergeCell ref="B30:D30"/>
    <mergeCell ref="C32:D34"/>
    <mergeCell ref="E35:G35"/>
    <mergeCell ref="D36:H36"/>
    <mergeCell ref="B37:D37"/>
    <mergeCell ref="B29:H29"/>
    <mergeCell ref="C25:D25"/>
    <mergeCell ref="C22:D22"/>
    <mergeCell ref="C23:D23"/>
    <mergeCell ref="C14:D14"/>
    <mergeCell ref="C15:D15"/>
    <mergeCell ref="C16:D16"/>
    <mergeCell ref="C17:D17"/>
    <mergeCell ref="C18:D18"/>
    <mergeCell ref="C24:D24"/>
    <mergeCell ref="C13:D13"/>
    <mergeCell ref="B2:H2"/>
    <mergeCell ref="B3:H3"/>
    <mergeCell ref="E5:I5"/>
    <mergeCell ref="C7:D7"/>
    <mergeCell ref="E7:H7"/>
    <mergeCell ref="C8:D8"/>
    <mergeCell ref="E8:H8"/>
    <mergeCell ref="C9:D9"/>
    <mergeCell ref="E9:H9"/>
    <mergeCell ref="C11:D11"/>
    <mergeCell ref="C12:D12"/>
    <mergeCell ref="C19:D19"/>
    <mergeCell ref="C20:D20"/>
    <mergeCell ref="C21:D21"/>
  </mergeCells>
  <phoneticPr fontId="3"/>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1:J46"/>
  <sheetViews>
    <sheetView workbookViewId="0">
      <selection activeCell="B35" sqref="B35:D35"/>
    </sheetView>
  </sheetViews>
  <sheetFormatPr defaultRowHeight="13.2"/>
  <cols>
    <col min="1" max="1" width="8.6640625" customWidth="1"/>
    <col min="2" max="2" width="10.6640625" customWidth="1"/>
    <col min="3" max="3" width="23.109375" customWidth="1"/>
    <col min="4" max="4" width="13.88671875" customWidth="1"/>
    <col min="5" max="5" width="7.77734375" customWidth="1"/>
    <col min="6" max="6" width="7.88671875" customWidth="1"/>
    <col min="7" max="7" width="12.109375" customWidth="1"/>
    <col min="8" max="8" width="5.44140625" customWidth="1"/>
    <col min="9" max="9" width="8.6640625" customWidth="1"/>
  </cols>
  <sheetData>
    <row r="1" spans="2:9" ht="36" customHeight="1"/>
    <row r="2" spans="2:9" ht="30">
      <c r="B2" s="472" t="s">
        <v>623</v>
      </c>
      <c r="C2" s="472"/>
      <c r="D2" s="472"/>
      <c r="E2" s="472"/>
      <c r="F2" s="472"/>
      <c r="G2" s="472"/>
      <c r="H2" s="472"/>
    </row>
    <row r="3" spans="2:9" ht="19.2">
      <c r="B3" s="416" t="s">
        <v>671</v>
      </c>
      <c r="C3" s="416"/>
      <c r="D3" s="416"/>
      <c r="E3" s="416"/>
      <c r="F3" s="416"/>
      <c r="G3" s="416"/>
      <c r="H3" s="416"/>
    </row>
    <row r="4" spans="2:9" ht="16.2">
      <c r="C4" s="273"/>
      <c r="D4" s="178" t="s">
        <v>672</v>
      </c>
      <c r="E4" s="273"/>
      <c r="F4" s="273"/>
      <c r="G4" s="274"/>
      <c r="H4" s="42"/>
      <c r="I4" s="42"/>
    </row>
    <row r="5" spans="2:9" ht="21.6" thickBot="1">
      <c r="B5" s="417" t="str">
        <f>入力シート!B2</f>
        <v>蟻川　順子　 様</v>
      </c>
      <c r="C5" s="417"/>
      <c r="E5" s="367" t="str">
        <f>入力シート!B7</f>
        <v>見積提出日　令和 5年12月28日</v>
      </c>
      <c r="F5" s="367"/>
      <c r="G5" s="367"/>
      <c r="H5" s="367"/>
      <c r="I5" s="367"/>
    </row>
    <row r="6" spans="2:9" ht="13.8" thickTop="1">
      <c r="B6" s="89" t="s">
        <v>132</v>
      </c>
      <c r="C6" s="89"/>
    </row>
    <row r="7" spans="2:9" ht="21">
      <c r="B7" s="100" t="s">
        <v>133</v>
      </c>
      <c r="C7" s="44" t="str">
        <f>入力シート!B3</f>
        <v>370-0072　群馬県高崎市大八木町2014-12</v>
      </c>
      <c r="D7" s="100"/>
      <c r="E7" s="424" t="s">
        <v>560</v>
      </c>
      <c r="F7" s="425"/>
      <c r="G7" s="425"/>
      <c r="H7" s="425"/>
      <c r="I7" s="115"/>
    </row>
    <row r="8" spans="2:9" ht="21">
      <c r="B8" s="116" t="s">
        <v>163</v>
      </c>
      <c r="C8" s="418" t="str">
        <f>入力シート!B4</f>
        <v>同上</v>
      </c>
      <c r="D8" s="418"/>
      <c r="E8" t="s">
        <v>557</v>
      </c>
    </row>
    <row r="9" spans="2:9" ht="21">
      <c r="B9" s="116" t="s">
        <v>178</v>
      </c>
      <c r="C9" s="419" t="str">
        <f>入力シート!B5</f>
        <v>09022036838</v>
      </c>
      <c r="D9" s="419"/>
      <c r="E9" t="s">
        <v>558</v>
      </c>
    </row>
    <row r="10" spans="2:9" ht="19.95" customHeight="1" thickBot="1">
      <c r="B10" s="473" t="s">
        <v>680</v>
      </c>
      <c r="C10" s="473"/>
      <c r="D10" s="473"/>
      <c r="E10" s="367" t="s">
        <v>559</v>
      </c>
      <c r="F10" s="367"/>
      <c r="G10" s="367"/>
    </row>
    <row r="11" spans="2:9" ht="6.75" customHeight="1" thickBot="1">
      <c r="B11" s="473"/>
      <c r="C11" s="473"/>
      <c r="D11" s="473"/>
      <c r="E11" s="280"/>
    </row>
    <row r="12" spans="2:9" ht="18" customHeight="1">
      <c r="B12" s="47" t="s">
        <v>136</v>
      </c>
      <c r="C12" s="421" t="s">
        <v>137</v>
      </c>
      <c r="D12" s="421"/>
      <c r="E12" s="48" t="s">
        <v>138</v>
      </c>
      <c r="F12" s="48" t="s">
        <v>139</v>
      </c>
      <c r="G12" s="48" t="s">
        <v>140</v>
      </c>
      <c r="H12" s="49" t="s">
        <v>141</v>
      </c>
    </row>
    <row r="13" spans="2:9" ht="18" customHeight="1">
      <c r="B13" s="117"/>
      <c r="C13" s="422" t="s">
        <v>673</v>
      </c>
      <c r="D13" s="423"/>
      <c r="E13" s="35"/>
      <c r="F13" s="35"/>
      <c r="G13" s="35"/>
      <c r="H13" s="51"/>
    </row>
    <row r="14" spans="2:9" ht="18" customHeight="1">
      <c r="B14" s="117"/>
      <c r="C14" s="413" t="s">
        <v>261</v>
      </c>
      <c r="D14" s="414"/>
      <c r="E14" s="35"/>
      <c r="F14" s="35"/>
      <c r="G14" s="52"/>
      <c r="H14" s="53"/>
    </row>
    <row r="15" spans="2:9" ht="18" customHeight="1">
      <c r="B15" s="50" t="s">
        <v>129</v>
      </c>
      <c r="C15" s="434" t="s">
        <v>619</v>
      </c>
      <c r="D15" s="435"/>
      <c r="E15" s="224">
        <f>屋根P!E15</f>
        <v>108.3</v>
      </c>
      <c r="F15" s="52">
        <v>150</v>
      </c>
      <c r="G15" s="52">
        <f>E15*F15</f>
        <v>16245</v>
      </c>
      <c r="H15" s="53"/>
    </row>
    <row r="16" spans="2:9" ht="18" customHeight="1">
      <c r="B16" s="50">
        <v>2</v>
      </c>
      <c r="C16" s="435" t="s">
        <v>675</v>
      </c>
      <c r="D16" s="435"/>
      <c r="E16" s="224">
        <f>E15</f>
        <v>108.3</v>
      </c>
      <c r="F16" s="52">
        <v>600</v>
      </c>
      <c r="G16" s="52">
        <f>E16*F16</f>
        <v>64980</v>
      </c>
      <c r="H16" s="53"/>
    </row>
    <row r="17" spans="1:9" ht="18" customHeight="1">
      <c r="B17" s="50">
        <v>3</v>
      </c>
      <c r="C17" s="435" t="s">
        <v>674</v>
      </c>
      <c r="D17" s="435"/>
      <c r="E17" s="224">
        <f>E15</f>
        <v>108.3</v>
      </c>
      <c r="F17" s="52">
        <v>700</v>
      </c>
      <c r="G17" s="52">
        <f t="shared" ref="G17:G18" si="0">E17*F17</f>
        <v>75810</v>
      </c>
      <c r="H17" s="53"/>
    </row>
    <row r="18" spans="1:9" ht="18" customHeight="1">
      <c r="B18" s="50">
        <v>4</v>
      </c>
      <c r="C18" s="435" t="s">
        <v>674</v>
      </c>
      <c r="D18" s="435"/>
      <c r="E18" s="224">
        <f>E15</f>
        <v>108.3</v>
      </c>
      <c r="F18" s="52">
        <v>700</v>
      </c>
      <c r="G18" s="52">
        <f t="shared" si="0"/>
        <v>75810</v>
      </c>
      <c r="H18" s="53"/>
    </row>
    <row r="19" spans="1:9" ht="18" customHeight="1">
      <c r="B19" s="118"/>
      <c r="C19" s="436"/>
      <c r="D19" s="436"/>
      <c r="E19" s="224">
        <f>新・調査用紙!I42</f>
        <v>0</v>
      </c>
      <c r="F19" s="57">
        <v>0</v>
      </c>
      <c r="G19" s="216">
        <f>E19*F19</f>
        <v>0</v>
      </c>
      <c r="H19" s="119"/>
    </row>
    <row r="20" spans="1:9" ht="18" customHeight="1">
      <c r="B20" s="120"/>
      <c r="C20" s="426"/>
      <c r="D20" s="427"/>
      <c r="E20" s="227"/>
      <c r="F20" s="57"/>
      <c r="G20" s="216"/>
      <c r="H20" s="121"/>
    </row>
    <row r="21" spans="1:9" ht="18" customHeight="1">
      <c r="B21" s="50"/>
      <c r="C21" s="428"/>
      <c r="D21" s="428"/>
      <c r="E21" s="228"/>
      <c r="F21" s="57"/>
      <c r="G21" s="52"/>
      <c r="H21" s="122"/>
    </row>
    <row r="22" spans="1:9" ht="18" customHeight="1" thickBot="1">
      <c r="B22" s="123"/>
      <c r="C22" s="429"/>
      <c r="D22" s="429"/>
      <c r="E22" s="226"/>
      <c r="F22" s="57"/>
      <c r="G22" s="52"/>
      <c r="H22" s="122"/>
      <c r="I22" s="124"/>
    </row>
    <row r="23" spans="1:9" ht="18" customHeight="1" thickBot="1">
      <c r="B23" s="66"/>
      <c r="C23" s="430" t="s">
        <v>145</v>
      </c>
      <c r="D23" s="431"/>
      <c r="E23" s="67"/>
      <c r="F23" s="67"/>
      <c r="G23" s="68">
        <f>SUM(G14:G22)</f>
        <v>232845</v>
      </c>
      <c r="H23" s="69"/>
      <c r="I23" s="124"/>
    </row>
    <row r="24" spans="1:9" ht="15.6">
      <c r="B24" s="470" t="s">
        <v>682</v>
      </c>
      <c r="C24" s="470"/>
      <c r="D24" s="470"/>
      <c r="E24" s="470"/>
      <c r="F24" s="470"/>
      <c r="G24" s="470"/>
      <c r="H24" s="470"/>
    </row>
    <row r="25" spans="1:9">
      <c r="B25" s="432" t="s">
        <v>146</v>
      </c>
      <c r="C25" s="432"/>
      <c r="D25" s="432"/>
      <c r="E25" s="432"/>
      <c r="F25" s="432"/>
      <c r="G25" s="432"/>
      <c r="H25" s="432"/>
    </row>
    <row r="26" spans="1:9" ht="19.2">
      <c r="A26" s="74"/>
      <c r="B26" s="196" t="s">
        <v>492</v>
      </c>
      <c r="C26" s="70"/>
      <c r="D26" s="70"/>
      <c r="E26" s="72"/>
      <c r="F26" s="125"/>
      <c r="G26" s="235">
        <f>G23</f>
        <v>232845</v>
      </c>
      <c r="H26" s="74"/>
      <c r="I26" s="74"/>
    </row>
    <row r="27" spans="1:9" ht="19.2">
      <c r="B27" s="196" t="s">
        <v>656</v>
      </c>
      <c r="C27" s="70"/>
      <c r="D27" s="70"/>
      <c r="E27" s="71"/>
      <c r="F27" s="106" t="s">
        <v>180</v>
      </c>
      <c r="G27" s="75">
        <f>G26*0.1</f>
        <v>23284.5</v>
      </c>
    </row>
    <row r="28" spans="1:9" ht="19.2">
      <c r="B28" s="76"/>
      <c r="F28" s="106" t="s">
        <v>150</v>
      </c>
      <c r="G28" s="75">
        <f>SUM(G26:G27)</f>
        <v>256129.5</v>
      </c>
    </row>
    <row r="29" spans="1:9" ht="18.75" customHeight="1">
      <c r="B29" s="76"/>
      <c r="C29" s="305" t="s">
        <v>149</v>
      </c>
      <c r="D29" s="305"/>
      <c r="E29" s="471" t="s">
        <v>586</v>
      </c>
      <c r="F29" s="471"/>
      <c r="G29" s="471"/>
      <c r="H29" s="471"/>
    </row>
    <row r="30" spans="1:9">
      <c r="C30" s="305"/>
      <c r="D30" s="305"/>
      <c r="E30" s="471"/>
      <c r="F30" s="471"/>
      <c r="G30" s="471"/>
      <c r="H30" s="471"/>
    </row>
    <row r="31" spans="1:9" ht="13.8" thickBot="1">
      <c r="E31" s="471"/>
      <c r="F31" s="471"/>
      <c r="G31" s="471"/>
      <c r="H31" s="471"/>
    </row>
    <row r="32" spans="1:9" ht="36" customHeight="1" thickBot="1">
      <c r="A32" s="126"/>
      <c r="B32" s="441" t="s">
        <v>627</v>
      </c>
      <c r="C32" s="442"/>
      <c r="D32" s="127" t="s">
        <v>174</v>
      </c>
      <c r="F32" s="114" t="s">
        <v>169</v>
      </c>
      <c r="G32" s="114"/>
      <c r="H32" t="s">
        <v>155</v>
      </c>
    </row>
    <row r="33" spans="1:10" ht="13.8" hidden="1" thickBot="1">
      <c r="A33" s="467"/>
      <c r="B33" s="440"/>
      <c r="C33" s="440"/>
      <c r="D33" s="98"/>
      <c r="F33" s="367"/>
      <c r="G33" s="367"/>
      <c r="H33" s="367"/>
      <c r="I33" s="367"/>
      <c r="J33" s="367"/>
    </row>
    <row r="34" spans="1:10">
      <c r="B34" s="128"/>
      <c r="C34" s="129"/>
      <c r="E34" s="468" t="s">
        <v>170</v>
      </c>
      <c r="F34" s="468"/>
      <c r="G34" s="468"/>
      <c r="H34" s="468"/>
    </row>
    <row r="35" spans="1:10" ht="15.6">
      <c r="B35" s="464" t="s">
        <v>715</v>
      </c>
      <c r="C35" s="464"/>
      <c r="D35" s="464"/>
      <c r="F35" s="80"/>
      <c r="G35" s="80"/>
      <c r="H35" s="80"/>
    </row>
    <row r="36" spans="1:10" ht="22.5" customHeight="1">
      <c r="C36" s="469" t="s">
        <v>630</v>
      </c>
      <c r="D36" s="469"/>
      <c r="E36" s="81"/>
      <c r="F36" s="81"/>
      <c r="G36" s="81"/>
      <c r="H36" s="81"/>
    </row>
    <row r="37" spans="1:10" ht="15" customHeight="1" thickBot="1">
      <c r="D37" s="80"/>
      <c r="E37" s="81" t="s">
        <v>268</v>
      </c>
      <c r="F37" s="82"/>
      <c r="G37" s="82"/>
      <c r="H37" s="81"/>
    </row>
    <row r="38" spans="1:10" ht="29.25" customHeight="1" thickTop="1">
      <c r="B38" s="83"/>
      <c r="C38" s="84" t="s">
        <v>158</v>
      </c>
      <c r="D38" s="80"/>
      <c r="E38" s="81" t="s">
        <v>181</v>
      </c>
      <c r="F38" s="85"/>
      <c r="G38" s="85"/>
      <c r="H38" s="81"/>
    </row>
    <row r="39" spans="1:10" ht="21" customHeight="1" thickBot="1">
      <c r="C39" s="86"/>
      <c r="D39" s="80"/>
      <c r="E39" s="81" t="s">
        <v>157</v>
      </c>
      <c r="F39" s="82"/>
      <c r="G39" s="82"/>
      <c r="H39" s="82"/>
    </row>
    <row r="40" spans="1:10" ht="5.25" customHeight="1" thickTop="1">
      <c r="F40" s="130"/>
      <c r="G40" s="130"/>
      <c r="H40" s="3"/>
    </row>
    <row r="41" spans="1:10">
      <c r="A41" s="305" t="str">
        <f>入力シート!B6</f>
        <v>有難うございました。蟻川様のご意向のもと、責任持って施工させて頂きます。</v>
      </c>
      <c r="B41" s="305"/>
      <c r="C41" s="305"/>
      <c r="D41" s="305"/>
      <c r="E41" s="305"/>
      <c r="F41" s="305"/>
      <c r="G41" s="305"/>
      <c r="H41" s="305"/>
    </row>
    <row r="42" spans="1:10" ht="6" customHeight="1">
      <c r="F42" s="130"/>
      <c r="G42" s="130"/>
      <c r="H42" s="131"/>
    </row>
    <row r="43" spans="1:10">
      <c r="B43" s="439" t="s">
        <v>629</v>
      </c>
      <c r="C43" s="439"/>
      <c r="D43" s="439"/>
      <c r="E43" s="439"/>
      <c r="F43" s="439"/>
      <c r="G43" s="439"/>
      <c r="H43" s="439"/>
      <c r="I43" s="70"/>
    </row>
    <row r="44" spans="1:10">
      <c r="B44" s="432" t="s">
        <v>160</v>
      </c>
      <c r="C44" s="432"/>
      <c r="D44" s="432"/>
      <c r="E44" s="432"/>
      <c r="F44" s="432"/>
      <c r="G44" s="432"/>
      <c r="H44" s="432"/>
    </row>
    <row r="45" spans="1:10">
      <c r="B45" s="70"/>
      <c r="C45" s="70"/>
      <c r="D45" s="70"/>
      <c r="E45" s="70"/>
      <c r="F45" s="70"/>
      <c r="G45" s="437" t="s">
        <v>161</v>
      </c>
      <c r="H45" s="437"/>
    </row>
    <row r="46" spans="1:10">
      <c r="A46" s="70"/>
      <c r="B46" s="70"/>
      <c r="C46" s="70"/>
      <c r="D46" s="70"/>
      <c r="E46" s="70"/>
      <c r="F46" s="70"/>
      <c r="G46" s="70"/>
      <c r="H46" s="70"/>
    </row>
  </sheetData>
  <mergeCells count="36">
    <mergeCell ref="C14:D14"/>
    <mergeCell ref="B2:H2"/>
    <mergeCell ref="B3:H3"/>
    <mergeCell ref="B5:C5"/>
    <mergeCell ref="E5:I5"/>
    <mergeCell ref="C8:D8"/>
    <mergeCell ref="C9:D9"/>
    <mergeCell ref="C12:D12"/>
    <mergeCell ref="C13:D13"/>
    <mergeCell ref="E7:H7"/>
    <mergeCell ref="E10:G10"/>
    <mergeCell ref="B10:D10"/>
    <mergeCell ref="B11:D11"/>
    <mergeCell ref="B32:C32"/>
    <mergeCell ref="C15:D15"/>
    <mergeCell ref="C16:D16"/>
    <mergeCell ref="C17:D17"/>
    <mergeCell ref="C18:D18"/>
    <mergeCell ref="C19:D19"/>
    <mergeCell ref="C20:D20"/>
    <mergeCell ref="C21:D21"/>
    <mergeCell ref="C22:D22"/>
    <mergeCell ref="C23:D23"/>
    <mergeCell ref="B24:H24"/>
    <mergeCell ref="B25:H25"/>
    <mergeCell ref="E29:H31"/>
    <mergeCell ref="C29:D30"/>
    <mergeCell ref="B43:H43"/>
    <mergeCell ref="B44:H44"/>
    <mergeCell ref="G45:H45"/>
    <mergeCell ref="A33:C33"/>
    <mergeCell ref="F33:J33"/>
    <mergeCell ref="E34:H34"/>
    <mergeCell ref="A41:H41"/>
    <mergeCell ref="C36:D36"/>
    <mergeCell ref="B35:D35"/>
  </mergeCells>
  <phoneticPr fontId="3"/>
  <printOptions horizontalCentered="1" verticalCentered="1"/>
  <pageMargins left="0.31496062992125984" right="0.11811023622047245" top="0.55118110236220474" bottom="0.35433070866141736" header="0.31496062992125984" footer="0.19685039370078741"/>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249977111117893"/>
  </sheetPr>
  <dimension ref="A1:I46"/>
  <sheetViews>
    <sheetView topLeftCell="A13" workbookViewId="0">
      <selection activeCell="F26" sqref="F26"/>
    </sheetView>
  </sheetViews>
  <sheetFormatPr defaultRowHeight="13.2"/>
  <cols>
    <col min="1" max="1" width="8.6640625" customWidth="1"/>
    <col min="2" max="2" width="9.109375" customWidth="1"/>
    <col min="3" max="3" width="23.109375" customWidth="1"/>
    <col min="4" max="4" width="17.109375" customWidth="1"/>
    <col min="5" max="5" width="6.77734375" customWidth="1"/>
    <col min="6" max="6" width="7.6640625" customWidth="1"/>
    <col min="7" max="7" width="14.77734375" customWidth="1"/>
    <col min="8" max="8" width="5.33203125" customWidth="1"/>
    <col min="9" max="9" width="8.6640625" customWidth="1"/>
  </cols>
  <sheetData>
    <row r="1" spans="2:9" ht="26.25" customHeight="1"/>
    <row r="2" spans="2:9" ht="33">
      <c r="B2" s="475" t="s">
        <v>624</v>
      </c>
      <c r="C2" s="475"/>
      <c r="D2" s="475"/>
      <c r="E2" s="475"/>
      <c r="F2" s="475"/>
      <c r="G2" s="475"/>
      <c r="H2" s="475"/>
    </row>
    <row r="3" spans="2:9" ht="29.25" customHeight="1">
      <c r="B3" s="476" t="s">
        <v>688</v>
      </c>
      <c r="C3" s="476"/>
      <c r="D3" s="476"/>
      <c r="E3" s="476"/>
      <c r="F3" s="476"/>
      <c r="G3" s="476"/>
      <c r="H3" s="476"/>
    </row>
    <row r="4" spans="2:9" ht="7.5" customHeight="1">
      <c r="G4" s="41"/>
      <c r="H4" s="42"/>
    </row>
    <row r="5" spans="2:9" ht="21.6" thickBot="1">
      <c r="B5" s="43"/>
      <c r="C5" s="43" t="str">
        <f>入力シート!B2</f>
        <v>蟻川　順子　 様</v>
      </c>
      <c r="E5" s="305" t="str">
        <f>入力シート!B7</f>
        <v>見積提出日　令和 5年12月28日</v>
      </c>
      <c r="F5" s="305"/>
      <c r="G5" s="305"/>
      <c r="H5" s="305"/>
      <c r="I5" s="305"/>
    </row>
    <row r="6" spans="2:9" ht="18.75" customHeight="1" thickTop="1">
      <c r="B6" t="s">
        <v>132</v>
      </c>
    </row>
    <row r="7" spans="2:9" ht="15.6">
      <c r="B7" s="44" t="s">
        <v>133</v>
      </c>
      <c r="C7" s="477" t="str">
        <f>入力シート!B3</f>
        <v>370-0072　群馬県高崎市大八木町2014-12</v>
      </c>
      <c r="D7" s="477"/>
      <c r="E7" s="478" t="s">
        <v>556</v>
      </c>
      <c r="F7" s="478"/>
      <c r="G7" s="478"/>
      <c r="H7" s="478"/>
    </row>
    <row r="8" spans="2:9">
      <c r="B8" s="45" t="s">
        <v>134</v>
      </c>
      <c r="C8" s="480" t="str">
        <f>入力シート!B4</f>
        <v>同上</v>
      </c>
      <c r="D8" s="480"/>
      <c r="E8" s="367" t="s">
        <v>587</v>
      </c>
      <c r="F8" s="367"/>
      <c r="G8" s="367"/>
      <c r="H8" s="367"/>
    </row>
    <row r="9" spans="2:9" ht="19.2">
      <c r="B9" s="46" t="s">
        <v>135</v>
      </c>
      <c r="C9" s="481" t="str">
        <f>入力シート!B5</f>
        <v>09022036838</v>
      </c>
      <c r="D9" s="481"/>
      <c r="E9" s="367" t="s">
        <v>566</v>
      </c>
      <c r="F9" s="367"/>
      <c r="G9" s="367"/>
      <c r="H9" s="367"/>
    </row>
    <row r="10" spans="2:9" ht="22.5" customHeight="1" thickBot="1">
      <c r="B10" s="474" t="s">
        <v>690</v>
      </c>
      <c r="C10" s="474"/>
      <c r="D10" s="474"/>
      <c r="E10" s="459" t="s">
        <v>559</v>
      </c>
      <c r="F10" s="459"/>
      <c r="G10" s="459"/>
      <c r="H10" s="459"/>
    </row>
    <row r="11" spans="2:9" ht="15" customHeight="1">
      <c r="B11" s="47" t="s">
        <v>136</v>
      </c>
      <c r="C11" s="451" t="s">
        <v>137</v>
      </c>
      <c r="D11" s="452"/>
      <c r="E11" s="295" t="s">
        <v>634</v>
      </c>
      <c r="F11" s="48" t="s">
        <v>139</v>
      </c>
      <c r="G11" s="48" t="s">
        <v>140</v>
      </c>
      <c r="H11" s="49" t="s">
        <v>141</v>
      </c>
    </row>
    <row r="12" spans="2:9" ht="15" customHeight="1">
      <c r="B12" s="50"/>
      <c r="C12" s="422" t="s">
        <v>540</v>
      </c>
      <c r="D12" s="423"/>
      <c r="E12" s="35"/>
      <c r="F12" s="35"/>
      <c r="G12" s="35"/>
      <c r="H12" s="51"/>
    </row>
    <row r="13" spans="2:9" ht="15" customHeight="1">
      <c r="B13" s="50">
        <v>1</v>
      </c>
      <c r="C13" s="443" t="s">
        <v>142</v>
      </c>
      <c r="D13" s="444"/>
      <c r="E13" s="35">
        <f>新・調査用紙!I27</f>
        <v>320</v>
      </c>
      <c r="F13" s="52">
        <v>500</v>
      </c>
      <c r="G13" s="52">
        <f>E13*F13</f>
        <v>160000</v>
      </c>
      <c r="H13" s="53"/>
    </row>
    <row r="14" spans="2:9" ht="15" customHeight="1">
      <c r="B14" s="50">
        <v>2</v>
      </c>
      <c r="C14" s="443" t="s">
        <v>631</v>
      </c>
      <c r="D14" s="444"/>
      <c r="E14" s="35">
        <f>新・調査用紙!K27</f>
        <v>131</v>
      </c>
      <c r="F14" s="52">
        <v>100</v>
      </c>
      <c r="G14" s="52">
        <f>E14*F14</f>
        <v>13100</v>
      </c>
      <c r="H14" s="53"/>
    </row>
    <row r="15" spans="2:9" ht="15" customHeight="1">
      <c r="B15" s="50" t="s">
        <v>123</v>
      </c>
      <c r="C15" s="454" t="s">
        <v>143</v>
      </c>
      <c r="D15" s="455"/>
      <c r="E15" s="35"/>
      <c r="F15" s="52"/>
      <c r="G15" s="52"/>
      <c r="H15" s="54"/>
    </row>
    <row r="16" spans="2:9" ht="15" customHeight="1">
      <c r="B16" s="50">
        <v>4</v>
      </c>
      <c r="C16" s="456" t="s">
        <v>685</v>
      </c>
      <c r="D16" s="457"/>
      <c r="E16" s="35">
        <f>新・調査用紙!I36</f>
        <v>112</v>
      </c>
      <c r="F16" s="52">
        <v>1000</v>
      </c>
      <c r="G16" s="52">
        <f>E16*F16</f>
        <v>112000</v>
      </c>
      <c r="H16" s="54"/>
    </row>
    <row r="17" spans="2:8" ht="15" customHeight="1">
      <c r="B17" s="50">
        <v>5</v>
      </c>
      <c r="C17" s="443" t="s">
        <v>711</v>
      </c>
      <c r="D17" s="444"/>
      <c r="E17" s="35">
        <f>新・調査用紙!I34</f>
        <v>101</v>
      </c>
      <c r="F17" s="52">
        <v>800</v>
      </c>
      <c r="G17" s="52">
        <f t="shared" ref="G17:G24" si="0">E17*F17</f>
        <v>80800</v>
      </c>
      <c r="H17" s="54"/>
    </row>
    <row r="18" spans="2:8" ht="15" customHeight="1">
      <c r="B18" s="50">
        <v>6</v>
      </c>
      <c r="C18" s="443" t="s">
        <v>686</v>
      </c>
      <c r="D18" s="444"/>
      <c r="E18" s="224">
        <f>新・調査用紙!I34</f>
        <v>101</v>
      </c>
      <c r="F18" s="52">
        <v>1300</v>
      </c>
      <c r="G18" s="52">
        <f t="shared" si="0"/>
        <v>131300</v>
      </c>
      <c r="H18" s="55"/>
    </row>
    <row r="19" spans="2:8" ht="15" customHeight="1">
      <c r="B19" s="50">
        <v>7</v>
      </c>
      <c r="C19" s="443" t="s">
        <v>687</v>
      </c>
      <c r="D19" s="444"/>
      <c r="E19" s="224">
        <f>新・調査用紙!I34</f>
        <v>101</v>
      </c>
      <c r="F19" s="52">
        <v>1300</v>
      </c>
      <c r="G19" s="52">
        <f t="shared" si="0"/>
        <v>131300</v>
      </c>
      <c r="H19" s="56"/>
    </row>
    <row r="20" spans="2:8" ht="15" customHeight="1">
      <c r="B20" s="50" t="s">
        <v>124</v>
      </c>
      <c r="C20" s="443" t="s">
        <v>694</v>
      </c>
      <c r="D20" s="444"/>
      <c r="E20" s="35">
        <f>新・調査用紙!I38</f>
        <v>30.2</v>
      </c>
      <c r="F20" s="57">
        <v>1000</v>
      </c>
      <c r="G20" s="52">
        <f t="shared" si="0"/>
        <v>30200</v>
      </c>
      <c r="H20" s="58"/>
    </row>
    <row r="21" spans="2:8" ht="15" customHeight="1">
      <c r="B21" s="296" t="s">
        <v>144</v>
      </c>
      <c r="C21" s="443" t="s">
        <v>691</v>
      </c>
      <c r="D21" s="444"/>
      <c r="E21" s="35">
        <f>新・調査用紙!I46</f>
        <v>64.099999999999994</v>
      </c>
      <c r="F21" s="52">
        <v>700</v>
      </c>
      <c r="G21" s="52">
        <f t="shared" si="0"/>
        <v>44869.999999999993</v>
      </c>
      <c r="H21" s="53"/>
    </row>
    <row r="22" spans="2:8" ht="15" customHeight="1">
      <c r="B22" s="50" t="s">
        <v>717</v>
      </c>
      <c r="C22" s="443" t="s">
        <v>691</v>
      </c>
      <c r="D22" s="444"/>
      <c r="E22" s="35">
        <f>新・調査用紙!I40</f>
        <v>90.3</v>
      </c>
      <c r="F22" s="57">
        <v>700</v>
      </c>
      <c r="G22" s="52">
        <f t="shared" si="0"/>
        <v>63210</v>
      </c>
      <c r="H22" s="223"/>
    </row>
    <row r="23" spans="2:8" ht="15" customHeight="1">
      <c r="B23" s="50" t="s">
        <v>705</v>
      </c>
      <c r="C23" s="443" t="s">
        <v>691</v>
      </c>
      <c r="D23" s="444"/>
      <c r="E23" s="35">
        <f>新・調査用紙!I50</f>
        <v>36.799999999999997</v>
      </c>
      <c r="F23" s="57">
        <v>500</v>
      </c>
      <c r="G23" s="52">
        <f t="shared" si="0"/>
        <v>18400</v>
      </c>
      <c r="H23" s="55"/>
    </row>
    <row r="24" spans="2:8" ht="15" customHeight="1">
      <c r="B24" s="59" t="s">
        <v>744</v>
      </c>
      <c r="C24" s="443" t="s">
        <v>745</v>
      </c>
      <c r="D24" s="444"/>
      <c r="E24" s="229">
        <v>1</v>
      </c>
      <c r="F24" s="57">
        <v>3000</v>
      </c>
      <c r="G24" s="52">
        <f t="shared" si="0"/>
        <v>3000</v>
      </c>
      <c r="H24" s="62"/>
    </row>
    <row r="25" spans="2:8" ht="15" customHeight="1">
      <c r="B25" s="244" t="s">
        <v>692</v>
      </c>
      <c r="C25" s="465" t="s">
        <v>693</v>
      </c>
      <c r="D25" s="466"/>
      <c r="E25" s="229">
        <f>新・調査用紙!I52</f>
        <v>4.3</v>
      </c>
      <c r="F25" s="57">
        <v>6000</v>
      </c>
      <c r="G25" s="52">
        <f>E25*F25</f>
        <v>25800</v>
      </c>
      <c r="H25" s="248"/>
    </row>
    <row r="26" spans="2:8" ht="15" customHeight="1" thickBot="1">
      <c r="B26" s="59"/>
      <c r="C26" s="460"/>
      <c r="D26" s="461"/>
      <c r="E26" s="229"/>
      <c r="F26" s="57"/>
      <c r="G26" s="52"/>
      <c r="H26" s="249"/>
    </row>
    <row r="27" spans="2:8" ht="21" customHeight="1" thickBot="1">
      <c r="B27" s="66"/>
      <c r="C27" s="430" t="s">
        <v>145</v>
      </c>
      <c r="D27" s="431"/>
      <c r="E27" s="67"/>
      <c r="F27" s="67"/>
      <c r="G27" s="68">
        <f>SUM(G12:G26)</f>
        <v>813980</v>
      </c>
      <c r="H27" s="69"/>
    </row>
    <row r="28" spans="2:8" ht="20.25" customHeight="1">
      <c r="B28" s="470" t="s">
        <v>689</v>
      </c>
      <c r="C28" s="470"/>
      <c r="D28" s="470"/>
      <c r="E28" s="470"/>
      <c r="F28" s="470"/>
      <c r="G28" s="470"/>
      <c r="H28" s="470"/>
    </row>
    <row r="29" spans="2:8" ht="19.5" customHeight="1">
      <c r="B29" s="439" t="s">
        <v>146</v>
      </c>
      <c r="C29" s="439"/>
      <c r="D29" s="439"/>
      <c r="E29" s="439"/>
      <c r="F29" s="439"/>
      <c r="G29" s="439"/>
      <c r="H29" s="439"/>
    </row>
    <row r="30" spans="2:8" ht="26.25" customHeight="1">
      <c r="B30" s="462" t="s">
        <v>491</v>
      </c>
      <c r="C30" s="462"/>
      <c r="D30" s="462"/>
      <c r="E30" s="72"/>
      <c r="F30" s="73" t="s">
        <v>147</v>
      </c>
      <c r="G30" s="235">
        <f>G27</f>
        <v>813980</v>
      </c>
      <c r="H30" s="74"/>
    </row>
    <row r="31" spans="2:8" ht="22.5" customHeight="1">
      <c r="B31" s="193" t="s">
        <v>697</v>
      </c>
      <c r="C31" s="194"/>
      <c r="D31" s="194"/>
      <c r="E31" s="71"/>
      <c r="F31" s="73" t="s">
        <v>148</v>
      </c>
      <c r="G31" s="75">
        <f>G30*0.1</f>
        <v>81398</v>
      </c>
    </row>
    <row r="32" spans="2:8" ht="23.25" customHeight="1">
      <c r="B32" s="76"/>
      <c r="C32" s="305" t="s">
        <v>149</v>
      </c>
      <c r="D32" s="305"/>
      <c r="F32" s="73" t="s">
        <v>150</v>
      </c>
      <c r="G32" s="75">
        <f>G30+G31</f>
        <v>895378</v>
      </c>
    </row>
    <row r="33" spans="1:9">
      <c r="C33" s="305"/>
      <c r="D33" s="305"/>
      <c r="F33" s="479" t="s">
        <v>588</v>
      </c>
      <c r="G33" s="479"/>
      <c r="H33" s="479"/>
    </row>
    <row r="34" spans="1:9" ht="24" customHeight="1">
      <c r="C34" s="305"/>
      <c r="D34" s="305"/>
      <c r="F34" s="479"/>
      <c r="G34" s="479"/>
      <c r="H34" s="479"/>
    </row>
    <row r="35" spans="1:9" ht="31.5" customHeight="1" thickBot="1">
      <c r="D35" s="79" t="s">
        <v>153</v>
      </c>
      <c r="E35" s="463" t="s">
        <v>154</v>
      </c>
      <c r="F35" s="463"/>
      <c r="G35" s="463"/>
      <c r="H35" t="s">
        <v>155</v>
      </c>
    </row>
    <row r="36" spans="1:9" ht="19.5" customHeight="1">
      <c r="D36" s="305" t="s">
        <v>156</v>
      </c>
      <c r="E36" s="305"/>
      <c r="F36" s="305"/>
      <c r="G36" s="305"/>
      <c r="H36" s="305"/>
    </row>
    <row r="37" spans="1:9" ht="15.6">
      <c r="B37" s="464" t="s">
        <v>667</v>
      </c>
      <c r="C37" s="464"/>
      <c r="D37" s="464"/>
      <c r="F37" s="80"/>
      <c r="G37" s="80"/>
      <c r="H37" s="80"/>
    </row>
    <row r="38" spans="1:9" ht="20.25" customHeight="1">
      <c r="D38" s="81" t="s">
        <v>263</v>
      </c>
      <c r="E38" s="81"/>
      <c r="F38" s="81"/>
      <c r="G38" s="81"/>
      <c r="H38" s="81"/>
    </row>
    <row r="39" spans="1:9" ht="15" customHeight="1" thickBot="1">
      <c r="D39" s="80"/>
      <c r="E39" s="81" t="s">
        <v>262</v>
      </c>
      <c r="F39" s="82"/>
      <c r="G39" s="82"/>
      <c r="H39" s="81"/>
    </row>
    <row r="40" spans="1:9" ht="24" customHeight="1" thickTop="1">
      <c r="B40" s="83"/>
      <c r="C40" s="84" t="s">
        <v>158</v>
      </c>
      <c r="D40" s="80"/>
      <c r="E40" s="81" t="s">
        <v>159</v>
      </c>
      <c r="F40" s="85"/>
      <c r="G40" s="85"/>
    </row>
    <row r="41" spans="1:9" ht="20.25" customHeight="1" thickBot="1">
      <c r="C41" s="86"/>
      <c r="D41" s="80"/>
      <c r="E41" s="81" t="s">
        <v>157</v>
      </c>
      <c r="F41" s="82"/>
      <c r="G41" s="82"/>
      <c r="H41" s="82"/>
    </row>
    <row r="42" spans="1:9" ht="18.75" customHeight="1" thickTop="1">
      <c r="A42" s="305" t="str">
        <f>入力シート!B6</f>
        <v>有難うございました。蟻川様のご意向のもと、責任持って施工させて頂きます。</v>
      </c>
      <c r="B42" s="305"/>
      <c r="C42" s="305"/>
      <c r="D42" s="305"/>
      <c r="E42" s="305"/>
      <c r="F42" s="305"/>
      <c r="G42" s="305"/>
      <c r="H42" s="305"/>
      <c r="I42" s="305"/>
    </row>
    <row r="43" spans="1:9">
      <c r="C43" s="87"/>
      <c r="D43" s="87"/>
      <c r="E43" s="87"/>
      <c r="F43" s="87"/>
      <c r="G43" s="87"/>
      <c r="H43" s="87"/>
    </row>
    <row r="44" spans="1:9">
      <c r="B44" s="439" t="s">
        <v>629</v>
      </c>
      <c r="C44" s="439"/>
      <c r="D44" s="439"/>
      <c r="E44" s="439"/>
      <c r="F44" s="439"/>
      <c r="G44" s="439"/>
      <c r="H44" s="439"/>
    </row>
    <row r="45" spans="1:9">
      <c r="B45" s="439" t="s">
        <v>160</v>
      </c>
      <c r="C45" s="439"/>
      <c r="D45" s="439"/>
      <c r="E45" s="439"/>
      <c r="F45" s="439"/>
      <c r="G45" s="439"/>
      <c r="H45" s="439"/>
    </row>
    <row r="46" spans="1:9">
      <c r="B46" s="87"/>
      <c r="C46" s="87"/>
      <c r="D46" s="87"/>
      <c r="E46" s="87"/>
      <c r="F46" s="70"/>
      <c r="G46" s="437" t="s">
        <v>161</v>
      </c>
      <c r="H46" s="437"/>
    </row>
  </sheetData>
  <mergeCells count="40">
    <mergeCell ref="B45:H45"/>
    <mergeCell ref="G46:H46"/>
    <mergeCell ref="F33:H34"/>
    <mergeCell ref="C8:D8"/>
    <mergeCell ref="E8:H8"/>
    <mergeCell ref="C20:D20"/>
    <mergeCell ref="C9:D9"/>
    <mergeCell ref="E9:H9"/>
    <mergeCell ref="C11:D11"/>
    <mergeCell ref="C12:D12"/>
    <mergeCell ref="C13:D13"/>
    <mergeCell ref="C14:D14"/>
    <mergeCell ref="C15:D15"/>
    <mergeCell ref="C17:D17"/>
    <mergeCell ref="C18:D18"/>
    <mergeCell ref="C19:D19"/>
    <mergeCell ref="C16:D16"/>
    <mergeCell ref="B10:D10"/>
    <mergeCell ref="E10:H10"/>
    <mergeCell ref="B44:H44"/>
    <mergeCell ref="B2:H2"/>
    <mergeCell ref="B3:H3"/>
    <mergeCell ref="E5:I5"/>
    <mergeCell ref="C7:D7"/>
    <mergeCell ref="E7:H7"/>
    <mergeCell ref="A42:I42"/>
    <mergeCell ref="C21:D21"/>
    <mergeCell ref="C22:D22"/>
    <mergeCell ref="C23:D23"/>
    <mergeCell ref="C24:D24"/>
    <mergeCell ref="C26:D26"/>
    <mergeCell ref="C27:D27"/>
    <mergeCell ref="C25:D25"/>
    <mergeCell ref="B37:D37"/>
    <mergeCell ref="B29:H29"/>
    <mergeCell ref="B28:H28"/>
    <mergeCell ref="B30:D30"/>
    <mergeCell ref="C32:D34"/>
    <mergeCell ref="E35:G35"/>
    <mergeCell ref="D36:H36"/>
  </mergeCells>
  <phoneticPr fontId="3"/>
  <printOptions horizontalCentered="1" verticalCentered="1"/>
  <pageMargins left="0.23622047244094491" right="3.937007874015748E-2" top="0.35433070866141736" bottom="0.19685039370078741" header="0.19685039370078741"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3</vt:i4>
      </vt:variant>
    </vt:vector>
  </HeadingPairs>
  <TitlesOfParts>
    <vt:vector size="31" baseType="lpstr">
      <vt:lpstr>入力シート</vt:lpstr>
      <vt:lpstr>表紙</vt:lpstr>
      <vt:lpstr>新・調査用紙</vt:lpstr>
      <vt:lpstr>工事の案内</vt:lpstr>
      <vt:lpstr>数値</vt:lpstr>
      <vt:lpstr>屋根P</vt:lpstr>
      <vt:lpstr>壁P</vt:lpstr>
      <vt:lpstr>屋根Ｇ</vt:lpstr>
      <vt:lpstr>壁Ｇ</vt:lpstr>
      <vt:lpstr>屋根Ａ</vt:lpstr>
      <vt:lpstr>壁Ａ</vt:lpstr>
      <vt:lpstr>屋根Ｂ</vt:lpstr>
      <vt:lpstr>壁Ｂ</vt:lpstr>
      <vt:lpstr>屋根Ｃ</vt:lpstr>
      <vt:lpstr>壁Ｃ多彩</vt:lpstr>
      <vt:lpstr>ヤネカバー工法</vt:lpstr>
      <vt:lpstr>雨樋工事 　保険</vt:lpstr>
      <vt:lpstr>雨樋工事</vt:lpstr>
      <vt:lpstr>その他</vt:lpstr>
      <vt:lpstr>契約プラン</vt:lpstr>
      <vt:lpstr>打ち合わせシート (2)</vt:lpstr>
      <vt:lpstr>打ち合わせシート</vt:lpstr>
      <vt:lpstr>請求書</vt:lpstr>
      <vt:lpstr>保証書</vt:lpstr>
      <vt:lpstr>調査用紙</vt:lpstr>
      <vt:lpstr>支持率</vt:lpstr>
      <vt:lpstr>牛丸　書</vt:lpstr>
      <vt:lpstr>Ｒ通信</vt:lpstr>
      <vt:lpstr>工事の案内!Print_Area</vt:lpstr>
      <vt:lpstr>新・調査用紙!Print_Area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Lファクトリー株式会社</dc:creator>
  <cp:lastModifiedBy>根岸辰博</cp:lastModifiedBy>
  <cp:lastPrinted>2024-02-21T06:45:16Z</cp:lastPrinted>
  <dcterms:created xsi:type="dcterms:W3CDTF">2016-10-24T06:18:00Z</dcterms:created>
  <dcterms:modified xsi:type="dcterms:W3CDTF">2025-02-04T22:29:44Z</dcterms:modified>
</cp:coreProperties>
</file>